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495" windowWidth="19020" windowHeight="10425"/>
  </bookViews>
  <sheets>
    <sheet name="Υπολογισμός Κρατήσεων" sheetId="2" r:id="rId1"/>
  </sheets>
  <calcPr calcId="125725"/>
</workbook>
</file>

<file path=xl/calcChain.xml><?xml version="1.0" encoding="utf-8"?>
<calcChain xmlns="http://schemas.openxmlformats.org/spreadsheetml/2006/main">
  <c r="N6" i="2"/>
  <c r="N7"/>
  <c r="N8"/>
  <c r="N9"/>
  <c r="N10"/>
  <c r="N11"/>
  <c r="N12"/>
  <c r="N13"/>
  <c r="N14"/>
  <c r="N15"/>
  <c r="N16"/>
  <c r="N17"/>
  <c r="N18"/>
  <c r="N19"/>
  <c r="N20"/>
  <c r="N24"/>
  <c r="N25"/>
  <c r="N26"/>
  <c r="N27"/>
  <c r="N28"/>
  <c r="N29"/>
  <c r="N30"/>
  <c r="N32"/>
  <c r="N33"/>
  <c r="N34"/>
  <c r="N36"/>
  <c r="N37"/>
  <c r="N38"/>
  <c r="N39"/>
  <c r="N40"/>
  <c r="N41"/>
  <c r="N42"/>
  <c r="N43"/>
  <c r="N44"/>
  <c r="N45"/>
  <c r="N46"/>
  <c r="N47"/>
  <c r="N48"/>
  <c r="N49"/>
  <c r="N50"/>
  <c r="N51"/>
  <c r="N52"/>
  <c r="N53"/>
  <c r="N54"/>
  <c r="N55"/>
  <c r="N56"/>
  <c r="N57"/>
  <c r="N58"/>
  <c r="N60"/>
  <c r="N61"/>
  <c r="N62"/>
  <c r="N63"/>
  <c r="N64"/>
  <c r="N65"/>
  <c r="N66"/>
  <c r="N67"/>
  <c r="N68"/>
  <c r="N69"/>
  <c r="N70"/>
  <c r="N71"/>
  <c r="N72"/>
  <c r="N73"/>
  <c r="N74"/>
  <c r="N75"/>
  <c r="N76"/>
  <c r="N77"/>
  <c r="N78"/>
  <c r="N79"/>
  <c r="N82"/>
  <c r="N83"/>
  <c r="N84"/>
  <c r="N85"/>
  <c r="N86"/>
  <c r="N88"/>
  <c r="N89"/>
  <c r="N90"/>
  <c r="N91"/>
  <c r="N93"/>
  <c r="N94"/>
  <c r="N95"/>
  <c r="N96"/>
  <c r="N97"/>
  <c r="N98"/>
  <c r="N99"/>
  <c r="N101"/>
  <c r="N102"/>
  <c r="N103"/>
  <c r="N104"/>
  <c r="N106"/>
  <c r="N107"/>
  <c r="N108"/>
  <c r="N109"/>
  <c r="N110"/>
  <c r="N112"/>
  <c r="N113"/>
  <c r="N114"/>
  <c r="N115"/>
  <c r="N116"/>
  <c r="N118"/>
  <c r="N119"/>
  <c r="N120"/>
  <c r="N121"/>
  <c r="N122"/>
  <c r="N123"/>
  <c r="N125"/>
  <c r="N126"/>
  <c r="N127"/>
  <c r="N128"/>
  <c r="N129"/>
  <c r="N130"/>
  <c r="N132"/>
  <c r="N133"/>
  <c r="N134"/>
  <c r="N135"/>
  <c r="N136"/>
  <c r="N137"/>
  <c r="N138"/>
  <c r="N140"/>
  <c r="N141"/>
  <c r="N143"/>
  <c r="N144"/>
  <c r="N145"/>
  <c r="N147"/>
  <c r="N148"/>
  <c r="N149"/>
  <c r="N150"/>
  <c r="N151"/>
  <c r="N153"/>
  <c r="N154"/>
  <c r="N155"/>
  <c r="N156"/>
  <c r="N157"/>
  <c r="N158"/>
  <c r="N159"/>
  <c r="N160"/>
  <c r="N162"/>
  <c r="N166"/>
  <c r="N167"/>
  <c r="N169"/>
  <c r="N170"/>
  <c r="N171"/>
  <c r="N174"/>
  <c r="N175"/>
  <c r="N176"/>
  <c r="N178"/>
  <c r="N179"/>
  <c r="N180"/>
  <c r="N182"/>
  <c r="N183"/>
  <c r="N184"/>
  <c r="N185"/>
  <c r="N186"/>
  <c r="N187"/>
  <c r="N189"/>
  <c r="N190"/>
  <c r="N191"/>
  <c r="N193"/>
  <c r="N194"/>
  <c r="N195"/>
  <c r="N196"/>
  <c r="N197"/>
  <c r="N198"/>
  <c r="N200"/>
  <c r="N201"/>
  <c r="N202"/>
  <c r="N203"/>
  <c r="N204"/>
  <c r="N205"/>
  <c r="N207"/>
  <c r="N208"/>
  <c r="N209"/>
  <c r="N210"/>
  <c r="N211"/>
  <c r="N212"/>
  <c r="N213"/>
  <c r="N214"/>
  <c r="N215"/>
  <c r="N216"/>
  <c r="N217"/>
  <c r="N218"/>
  <c r="N219"/>
  <c r="N220"/>
  <c r="N221"/>
  <c r="N224"/>
  <c r="N225"/>
  <c r="N226"/>
  <c r="N227"/>
  <c r="N228"/>
  <c r="N229"/>
  <c r="N230"/>
  <c r="N231"/>
  <c r="N232"/>
  <c r="N234"/>
  <c r="N235"/>
  <c r="N236"/>
  <c r="N238"/>
  <c r="N239"/>
  <c r="N240"/>
  <c r="N242"/>
  <c r="N243"/>
  <c r="N244"/>
  <c r="N245"/>
  <c r="N246"/>
  <c r="N247"/>
  <c r="N248"/>
  <c r="N249"/>
  <c r="N250"/>
  <c r="N251"/>
  <c r="N252"/>
  <c r="N253"/>
  <c r="N255"/>
  <c r="N256"/>
  <c r="N257"/>
  <c r="N258"/>
  <c r="N260"/>
  <c r="N261"/>
  <c r="N262"/>
  <c r="N263"/>
  <c r="N264"/>
  <c r="N265"/>
  <c r="N268"/>
  <c r="N269"/>
  <c r="N270"/>
  <c r="N271"/>
  <c r="N272"/>
  <c r="N273"/>
  <c r="N275"/>
  <c r="N276"/>
  <c r="N277"/>
  <c r="N278"/>
  <c r="N279"/>
  <c r="N280"/>
  <c r="N281"/>
  <c r="N282"/>
  <c r="N283"/>
  <c r="N285"/>
  <c r="N286"/>
  <c r="N287"/>
  <c r="N288"/>
  <c r="N289"/>
  <c r="N290"/>
  <c r="N291"/>
  <c r="N292"/>
  <c r="N293"/>
  <c r="N294"/>
  <c r="N295"/>
  <c r="N296"/>
  <c r="N297"/>
  <c r="N298"/>
  <c r="N299"/>
  <c r="N300"/>
  <c r="N301"/>
  <c r="N302"/>
  <c r="N305"/>
  <c r="N306"/>
  <c r="N307"/>
  <c r="N308"/>
  <c r="N309"/>
  <c r="N310"/>
  <c r="N312"/>
  <c r="N313"/>
  <c r="N314"/>
  <c r="N315"/>
  <c r="N316"/>
  <c r="N317"/>
  <c r="N318"/>
  <c r="N319"/>
  <c r="N320"/>
  <c r="N321"/>
  <c r="N322"/>
  <c r="N323"/>
  <c r="N324"/>
  <c r="N325"/>
  <c r="N326"/>
  <c r="N328"/>
  <c r="N329"/>
  <c r="N330"/>
  <c r="N331"/>
  <c r="N332"/>
  <c r="N333"/>
  <c r="N336"/>
  <c r="N337"/>
  <c r="N338"/>
  <c r="N339"/>
  <c r="N340"/>
  <c r="N341"/>
  <c r="N342"/>
  <c r="N343"/>
  <c r="N344"/>
  <c r="N347"/>
  <c r="N348"/>
  <c r="N349"/>
  <c r="N351"/>
  <c r="N352"/>
  <c r="N353"/>
  <c r="N355"/>
  <c r="N356"/>
  <c r="N357"/>
  <c r="N359"/>
  <c r="N360"/>
  <c r="N361"/>
  <c r="N363"/>
  <c r="N364"/>
  <c r="N365"/>
  <c r="N368"/>
  <c r="N369"/>
  <c r="N370"/>
  <c r="N372"/>
  <c r="N373"/>
  <c r="N374"/>
  <c r="N376"/>
  <c r="N377"/>
  <c r="N378"/>
  <c r="N379"/>
  <c r="N381"/>
  <c r="N384"/>
  <c r="N385"/>
  <c r="N386"/>
  <c r="N387"/>
  <c r="N388"/>
  <c r="N389"/>
  <c r="N391"/>
  <c r="N392"/>
  <c r="N393"/>
  <c r="N394"/>
  <c r="N395"/>
  <c r="N396"/>
  <c r="N397"/>
  <c r="N398"/>
  <c r="N399"/>
  <c r="N400"/>
  <c r="N401"/>
  <c r="N402"/>
  <c r="N403"/>
  <c r="N404"/>
  <c r="N405"/>
  <c r="N406"/>
  <c r="N407"/>
  <c r="N408"/>
  <c r="N409"/>
  <c r="N410"/>
  <c r="N411"/>
  <c r="N412"/>
  <c r="N413"/>
  <c r="N414"/>
  <c r="N416"/>
  <c r="N417"/>
  <c r="N418"/>
  <c r="N419"/>
  <c r="N421"/>
  <c r="N424"/>
  <c r="N425"/>
  <c r="N427"/>
  <c r="N428"/>
  <c r="N430"/>
  <c r="N431"/>
  <c r="N432"/>
  <c r="N433"/>
  <c r="N434"/>
  <c r="N435"/>
  <c r="N437"/>
  <c r="N439"/>
  <c r="N440"/>
  <c r="N441"/>
  <c r="N443"/>
  <c r="N446"/>
  <c r="N447"/>
  <c r="N449"/>
  <c r="N451"/>
  <c r="N452"/>
  <c r="N453"/>
  <c r="N455"/>
  <c r="N458"/>
  <c r="N460"/>
  <c r="N462"/>
  <c r="N463"/>
  <c r="N466"/>
  <c r="N469"/>
  <c r="N470"/>
  <c r="N471"/>
  <c r="N472"/>
  <c r="N473"/>
  <c r="N474"/>
  <c r="N475"/>
  <c r="N476"/>
  <c r="N477"/>
  <c r="N479"/>
  <c r="N480"/>
  <c r="N481"/>
  <c r="N482"/>
  <c r="N483"/>
  <c r="N484"/>
  <c r="N486"/>
  <c r="N487"/>
  <c r="N488"/>
  <c r="N489"/>
  <c r="N490"/>
  <c r="N491"/>
  <c r="N492"/>
  <c r="N493"/>
  <c r="N494"/>
  <c r="N495"/>
  <c r="N496"/>
  <c r="N497"/>
  <c r="N498"/>
  <c r="N499"/>
  <c r="N500"/>
  <c r="N501"/>
  <c r="N502"/>
  <c r="N503"/>
  <c r="N504"/>
  <c r="N505"/>
  <c r="N506"/>
  <c r="N508"/>
  <c r="N509"/>
  <c r="N510"/>
  <c r="N511"/>
  <c r="N512"/>
  <c r="N513"/>
  <c r="N514"/>
  <c r="N515"/>
  <c r="N516"/>
  <c r="N518"/>
  <c r="N519"/>
  <c r="N520"/>
  <c r="N521"/>
  <c r="N522"/>
  <c r="N523"/>
  <c r="N524"/>
  <c r="N525"/>
  <c r="N526"/>
  <c r="N527"/>
  <c r="N528"/>
  <c r="N529"/>
  <c r="N531"/>
  <c r="N532"/>
  <c r="N533"/>
  <c r="N534"/>
  <c r="N535"/>
  <c r="N536"/>
  <c r="N538"/>
  <c r="N539"/>
  <c r="N540"/>
  <c r="N543"/>
  <c r="N544"/>
  <c r="N545"/>
  <c r="N547"/>
  <c r="N548"/>
  <c r="N549"/>
  <c r="N550"/>
  <c r="N552"/>
  <c r="N555"/>
  <c r="N556"/>
  <c r="N557"/>
  <c r="N558"/>
  <c r="N559"/>
  <c r="N560"/>
  <c r="N561"/>
  <c r="N562"/>
  <c r="N563"/>
  <c r="N564"/>
  <c r="N565"/>
  <c r="N566"/>
  <c r="N5"/>
  <c r="M28"/>
  <c r="M30"/>
  <c r="M33"/>
  <c r="M40"/>
  <c r="M41"/>
  <c r="M42"/>
  <c r="M43"/>
  <c r="M44"/>
  <c r="M45"/>
  <c r="M46"/>
  <c r="M47"/>
  <c r="M48"/>
  <c r="M49"/>
  <c r="M50"/>
  <c r="M51"/>
  <c r="M52"/>
  <c r="M53"/>
  <c r="M54"/>
  <c r="M55"/>
  <c r="M56"/>
  <c r="M57"/>
  <c r="M58"/>
  <c r="M64"/>
  <c r="M65"/>
  <c r="M66"/>
  <c r="M67"/>
  <c r="M68"/>
  <c r="M69"/>
  <c r="M70"/>
  <c r="M71"/>
  <c r="M72"/>
  <c r="M73"/>
  <c r="M74"/>
  <c r="M75"/>
  <c r="M76"/>
  <c r="M77"/>
  <c r="M78"/>
  <c r="M79"/>
  <c r="M84"/>
  <c r="M86"/>
  <c r="M88"/>
  <c r="M89"/>
  <c r="M90"/>
  <c r="M91"/>
  <c r="M93"/>
  <c r="M94"/>
  <c r="M95"/>
  <c r="M96"/>
  <c r="M97"/>
  <c r="M99"/>
  <c r="M101"/>
  <c r="M102"/>
  <c r="M103"/>
  <c r="M106"/>
  <c r="M107"/>
  <c r="M108"/>
  <c r="M109"/>
  <c r="M110"/>
  <c r="M112"/>
  <c r="M113"/>
  <c r="M114"/>
  <c r="M115"/>
  <c r="M116"/>
  <c r="M118"/>
  <c r="M119"/>
  <c r="M120"/>
  <c r="M121"/>
  <c r="M122"/>
  <c r="M123"/>
  <c r="M125"/>
  <c r="M126"/>
  <c r="M127"/>
  <c r="M128"/>
  <c r="M252"/>
  <c r="M253"/>
  <c r="M257"/>
  <c r="M258"/>
  <c r="M260"/>
  <c r="M261"/>
  <c r="M268"/>
  <c r="M269"/>
  <c r="M270"/>
  <c r="M271"/>
  <c r="M277"/>
  <c r="M278"/>
  <c r="M279"/>
  <c r="M280"/>
  <c r="M286"/>
  <c r="M287"/>
  <c r="M288"/>
  <c r="M289"/>
  <c r="M291"/>
  <c r="M293"/>
  <c r="M295"/>
  <c r="M297"/>
  <c r="M299"/>
  <c r="M301"/>
  <c r="M305"/>
  <c r="M307"/>
  <c r="M309"/>
  <c r="M312"/>
  <c r="M314"/>
  <c r="M316"/>
  <c r="M318"/>
  <c r="M320"/>
  <c r="M322"/>
  <c r="M324"/>
  <c r="M326"/>
  <c r="M329"/>
  <c r="M331"/>
  <c r="M333"/>
  <c r="M337"/>
  <c r="M339"/>
  <c r="M341"/>
  <c r="M343"/>
  <c r="M347"/>
  <c r="M349"/>
  <c r="M352"/>
  <c r="M355"/>
  <c r="M357"/>
  <c r="M425"/>
  <c r="M428"/>
  <c r="M431"/>
  <c r="M433"/>
  <c r="M435"/>
  <c r="M439"/>
  <c r="M441"/>
  <c r="M446"/>
  <c r="M449"/>
  <c r="M452"/>
  <c r="M455"/>
  <c r="M460"/>
  <c r="M463"/>
  <c r="M469"/>
  <c r="M471"/>
  <c r="M473"/>
  <c r="M475"/>
  <c r="M477"/>
  <c r="M480"/>
  <c r="M482"/>
  <c r="M484"/>
  <c r="M487"/>
  <c r="M489"/>
  <c r="M491"/>
  <c r="M493"/>
  <c r="M495"/>
  <c r="M497"/>
  <c r="M499"/>
  <c r="M501"/>
  <c r="M503"/>
  <c r="M505"/>
  <c r="M508"/>
  <c r="M510"/>
  <c r="M512"/>
  <c r="M514"/>
  <c r="M516"/>
  <c r="M519"/>
  <c r="M521"/>
  <c r="M523"/>
  <c r="M525"/>
  <c r="M527"/>
  <c r="M529"/>
  <c r="M532"/>
  <c r="M534"/>
  <c r="M536"/>
  <c r="M539"/>
  <c r="M543"/>
  <c r="M545"/>
  <c r="M548"/>
  <c r="M550"/>
  <c r="M555"/>
  <c r="M557"/>
  <c r="M559"/>
  <c r="M561"/>
  <c r="M563"/>
  <c r="M565"/>
  <c r="L83"/>
  <c r="M83" s="1"/>
  <c r="L84"/>
  <c r="L85"/>
  <c r="M85" s="1"/>
  <c r="L86"/>
  <c r="L82"/>
  <c r="M82" s="1"/>
  <c r="L33"/>
  <c r="L34"/>
  <c r="M34" s="1"/>
  <c r="L26"/>
  <c r="M26" s="1"/>
  <c r="L27"/>
  <c r="M27" s="1"/>
  <c r="L28"/>
  <c r="L29"/>
  <c r="M29" s="1"/>
  <c r="L30"/>
  <c r="K566"/>
  <c r="L566" s="1"/>
  <c r="M566" s="1"/>
  <c r="K565"/>
  <c r="L565" s="1"/>
  <c r="K564"/>
  <c r="L564" s="1"/>
  <c r="M564" s="1"/>
  <c r="K563"/>
  <c r="L563" s="1"/>
  <c r="K562"/>
  <c r="L562" s="1"/>
  <c r="M562" s="1"/>
  <c r="K561"/>
  <c r="L561" s="1"/>
  <c r="K560"/>
  <c r="L560" s="1"/>
  <c r="M560" s="1"/>
  <c r="K559"/>
  <c r="L559" s="1"/>
  <c r="K558"/>
  <c r="L558" s="1"/>
  <c r="M558" s="1"/>
  <c r="K557"/>
  <c r="L557" s="1"/>
  <c r="K556"/>
  <c r="L556" s="1"/>
  <c r="M556" s="1"/>
  <c r="K555"/>
  <c r="L555" s="1"/>
  <c r="K552"/>
  <c r="L552" s="1"/>
  <c r="M552" s="1"/>
  <c r="K550"/>
  <c r="L550" s="1"/>
  <c r="K549"/>
  <c r="L549" s="1"/>
  <c r="M549" s="1"/>
  <c r="K548"/>
  <c r="L548" s="1"/>
  <c r="K547"/>
  <c r="L547" s="1"/>
  <c r="M547" s="1"/>
  <c r="K545"/>
  <c r="L545" s="1"/>
  <c r="K544"/>
  <c r="L544" s="1"/>
  <c r="M544" s="1"/>
  <c r="K543"/>
  <c r="L543" s="1"/>
  <c r="K540"/>
  <c r="L540" s="1"/>
  <c r="M540" s="1"/>
  <c r="K539"/>
  <c r="L539" s="1"/>
  <c r="K538"/>
  <c r="L538" s="1"/>
  <c r="M538" s="1"/>
  <c r="K536"/>
  <c r="L536" s="1"/>
  <c r="K535"/>
  <c r="L535" s="1"/>
  <c r="M535" s="1"/>
  <c r="K534"/>
  <c r="L534" s="1"/>
  <c r="K533"/>
  <c r="L533" s="1"/>
  <c r="M533" s="1"/>
  <c r="K532"/>
  <c r="L532" s="1"/>
  <c r="K531"/>
  <c r="L531" s="1"/>
  <c r="M531" s="1"/>
  <c r="K529"/>
  <c r="L529" s="1"/>
  <c r="K528"/>
  <c r="L528" s="1"/>
  <c r="M528" s="1"/>
  <c r="K527"/>
  <c r="L527" s="1"/>
  <c r="K526"/>
  <c r="L526" s="1"/>
  <c r="M526" s="1"/>
  <c r="K525"/>
  <c r="L525" s="1"/>
  <c r="K524"/>
  <c r="L524" s="1"/>
  <c r="M524" s="1"/>
  <c r="K523"/>
  <c r="L523" s="1"/>
  <c r="K522"/>
  <c r="L522" s="1"/>
  <c r="M522" s="1"/>
  <c r="K521"/>
  <c r="L521" s="1"/>
  <c r="K520"/>
  <c r="L520" s="1"/>
  <c r="M520" s="1"/>
  <c r="K519"/>
  <c r="L519" s="1"/>
  <c r="K518"/>
  <c r="L518" s="1"/>
  <c r="M518" s="1"/>
  <c r="K516"/>
  <c r="L516" s="1"/>
  <c r="K515"/>
  <c r="L515" s="1"/>
  <c r="M515" s="1"/>
  <c r="K514"/>
  <c r="L514" s="1"/>
  <c r="K513"/>
  <c r="L513" s="1"/>
  <c r="M513" s="1"/>
  <c r="K512"/>
  <c r="L512" s="1"/>
  <c r="K511"/>
  <c r="L511" s="1"/>
  <c r="M511" s="1"/>
  <c r="K510"/>
  <c r="L510" s="1"/>
  <c r="K509"/>
  <c r="L509" s="1"/>
  <c r="M509" s="1"/>
  <c r="K508"/>
  <c r="L508" s="1"/>
  <c r="K506"/>
  <c r="L506" s="1"/>
  <c r="M506" s="1"/>
  <c r="K505"/>
  <c r="L505" s="1"/>
  <c r="K504"/>
  <c r="L504" s="1"/>
  <c r="M504" s="1"/>
  <c r="K503"/>
  <c r="L503" s="1"/>
  <c r="K502"/>
  <c r="L502" s="1"/>
  <c r="M502" s="1"/>
  <c r="K501"/>
  <c r="L501" s="1"/>
  <c r="K500"/>
  <c r="L500" s="1"/>
  <c r="M500" s="1"/>
  <c r="K499"/>
  <c r="L499" s="1"/>
  <c r="K498"/>
  <c r="L498" s="1"/>
  <c r="M498" s="1"/>
  <c r="K497"/>
  <c r="L497" s="1"/>
  <c r="K496"/>
  <c r="L496" s="1"/>
  <c r="M496" s="1"/>
  <c r="K495"/>
  <c r="L495" s="1"/>
  <c r="K494"/>
  <c r="L494" s="1"/>
  <c r="M494" s="1"/>
  <c r="K493"/>
  <c r="L493" s="1"/>
  <c r="K492"/>
  <c r="L492" s="1"/>
  <c r="M492" s="1"/>
  <c r="K491"/>
  <c r="L491" s="1"/>
  <c r="K490"/>
  <c r="L490" s="1"/>
  <c r="M490" s="1"/>
  <c r="K489"/>
  <c r="L489" s="1"/>
  <c r="K488"/>
  <c r="L488" s="1"/>
  <c r="M488" s="1"/>
  <c r="K487"/>
  <c r="L487" s="1"/>
  <c r="K486"/>
  <c r="L486" s="1"/>
  <c r="M486" s="1"/>
  <c r="K484"/>
  <c r="L484" s="1"/>
  <c r="K483"/>
  <c r="L483" s="1"/>
  <c r="M483" s="1"/>
  <c r="K482"/>
  <c r="L482" s="1"/>
  <c r="K481"/>
  <c r="L481" s="1"/>
  <c r="M481" s="1"/>
  <c r="K480"/>
  <c r="L480" s="1"/>
  <c r="K479"/>
  <c r="L479" s="1"/>
  <c r="M479" s="1"/>
  <c r="K477"/>
  <c r="L477" s="1"/>
  <c r="K476"/>
  <c r="L476" s="1"/>
  <c r="M476" s="1"/>
  <c r="K475"/>
  <c r="L475" s="1"/>
  <c r="K474"/>
  <c r="L474" s="1"/>
  <c r="M474" s="1"/>
  <c r="K473"/>
  <c r="L473" s="1"/>
  <c r="K472"/>
  <c r="L472" s="1"/>
  <c r="M472" s="1"/>
  <c r="K471"/>
  <c r="L471" s="1"/>
  <c r="K470"/>
  <c r="L470" s="1"/>
  <c r="M470" s="1"/>
  <c r="K469"/>
  <c r="L469" s="1"/>
  <c r="K466"/>
  <c r="L466" s="1"/>
  <c r="M466" s="1"/>
  <c r="K463"/>
  <c r="L463" s="1"/>
  <c r="K462"/>
  <c r="L462" s="1"/>
  <c r="M462" s="1"/>
  <c r="K460"/>
  <c r="L460" s="1"/>
  <c r="K458"/>
  <c r="L458" s="1"/>
  <c r="M458" s="1"/>
  <c r="K455"/>
  <c r="L455" s="1"/>
  <c r="K453"/>
  <c r="L453" s="1"/>
  <c r="M453" s="1"/>
  <c r="K452"/>
  <c r="L452" s="1"/>
  <c r="K451"/>
  <c r="L451" s="1"/>
  <c r="M451" s="1"/>
  <c r="K449"/>
  <c r="L449" s="1"/>
  <c r="K447"/>
  <c r="L447" s="1"/>
  <c r="M447" s="1"/>
  <c r="K446"/>
  <c r="L446" s="1"/>
  <c r="K443"/>
  <c r="L443" s="1"/>
  <c r="M443" s="1"/>
  <c r="K441"/>
  <c r="L441" s="1"/>
  <c r="K440"/>
  <c r="L440" s="1"/>
  <c r="M440" s="1"/>
  <c r="K439"/>
  <c r="L439" s="1"/>
  <c r="K437"/>
  <c r="L437" s="1"/>
  <c r="M437" s="1"/>
  <c r="K435"/>
  <c r="L435" s="1"/>
  <c r="K434"/>
  <c r="L434" s="1"/>
  <c r="M434" s="1"/>
  <c r="K433"/>
  <c r="L433" s="1"/>
  <c r="K432"/>
  <c r="L432" s="1"/>
  <c r="M432" s="1"/>
  <c r="K431"/>
  <c r="L431" s="1"/>
  <c r="K430"/>
  <c r="L430" s="1"/>
  <c r="M430" s="1"/>
  <c r="K428"/>
  <c r="L428" s="1"/>
  <c r="K427"/>
  <c r="L427" s="1"/>
  <c r="M427" s="1"/>
  <c r="K425"/>
  <c r="L425" s="1"/>
  <c r="K424"/>
  <c r="L424" s="1"/>
  <c r="M424" s="1"/>
  <c r="K421"/>
  <c r="K419"/>
  <c r="K418"/>
  <c r="K417"/>
  <c r="K416"/>
  <c r="K414"/>
  <c r="K413"/>
  <c r="K412"/>
  <c r="K411"/>
  <c r="K410"/>
  <c r="K409"/>
  <c r="K408"/>
  <c r="K407"/>
  <c r="K406"/>
  <c r="K405"/>
  <c r="K404"/>
  <c r="K403"/>
  <c r="K402"/>
  <c r="K401"/>
  <c r="K400"/>
  <c r="K399"/>
  <c r="K398"/>
  <c r="K397"/>
  <c r="K396"/>
  <c r="K395"/>
  <c r="K394"/>
  <c r="K393"/>
  <c r="K392"/>
  <c r="K391"/>
  <c r="K389"/>
  <c r="K388"/>
  <c r="K387"/>
  <c r="K386"/>
  <c r="K385"/>
  <c r="K384"/>
  <c r="K381"/>
  <c r="K379"/>
  <c r="K378"/>
  <c r="K377"/>
  <c r="K376"/>
  <c r="K374"/>
  <c r="K373"/>
  <c r="K372"/>
  <c r="K370"/>
  <c r="K369"/>
  <c r="K368"/>
  <c r="K365"/>
  <c r="K364"/>
  <c r="K363"/>
  <c r="K361"/>
  <c r="K360"/>
  <c r="K359"/>
  <c r="L359" s="1"/>
  <c r="M359" s="1"/>
  <c r="K357"/>
  <c r="L357" s="1"/>
  <c r="K356"/>
  <c r="L356" s="1"/>
  <c r="M356" s="1"/>
  <c r="K355"/>
  <c r="L355" s="1"/>
  <c r="K353"/>
  <c r="L353" s="1"/>
  <c r="M353" s="1"/>
  <c r="K352"/>
  <c r="L352" s="1"/>
  <c r="K351"/>
  <c r="L351" s="1"/>
  <c r="M351" s="1"/>
  <c r="K349"/>
  <c r="L349" s="1"/>
  <c r="K348"/>
  <c r="L348" s="1"/>
  <c r="M348" s="1"/>
  <c r="K347"/>
  <c r="L347" s="1"/>
  <c r="K344"/>
  <c r="L344" s="1"/>
  <c r="M344" s="1"/>
  <c r="K343"/>
  <c r="L343" s="1"/>
  <c r="K342"/>
  <c r="L342" s="1"/>
  <c r="M342" s="1"/>
  <c r="K341"/>
  <c r="L341" s="1"/>
  <c r="K340"/>
  <c r="L340" s="1"/>
  <c r="M340" s="1"/>
  <c r="K339"/>
  <c r="L339" s="1"/>
  <c r="K338"/>
  <c r="L338" s="1"/>
  <c r="M338" s="1"/>
  <c r="K337"/>
  <c r="L337" s="1"/>
  <c r="K336"/>
  <c r="L336" s="1"/>
  <c r="M336" s="1"/>
  <c r="K333"/>
  <c r="L333" s="1"/>
  <c r="K332"/>
  <c r="L332" s="1"/>
  <c r="M332" s="1"/>
  <c r="K331"/>
  <c r="L331" s="1"/>
  <c r="K330"/>
  <c r="L330" s="1"/>
  <c r="M330" s="1"/>
  <c r="K329"/>
  <c r="L329" s="1"/>
  <c r="K328"/>
  <c r="L328" s="1"/>
  <c r="M328" s="1"/>
  <c r="K326"/>
  <c r="L326" s="1"/>
  <c r="K325"/>
  <c r="L325" s="1"/>
  <c r="M325" s="1"/>
  <c r="K324"/>
  <c r="L324" s="1"/>
  <c r="K323"/>
  <c r="L323" s="1"/>
  <c r="M323" s="1"/>
  <c r="K322"/>
  <c r="L322" s="1"/>
  <c r="K321"/>
  <c r="L321" s="1"/>
  <c r="M321" s="1"/>
  <c r="K320"/>
  <c r="L320" s="1"/>
  <c r="K319"/>
  <c r="L319" s="1"/>
  <c r="M319" s="1"/>
  <c r="K318"/>
  <c r="L318" s="1"/>
  <c r="K317"/>
  <c r="L317" s="1"/>
  <c r="M317" s="1"/>
  <c r="K316"/>
  <c r="L316" s="1"/>
  <c r="K315"/>
  <c r="L315" s="1"/>
  <c r="M315" s="1"/>
  <c r="K314"/>
  <c r="L314" s="1"/>
  <c r="K313"/>
  <c r="L313" s="1"/>
  <c r="M313" s="1"/>
  <c r="K312"/>
  <c r="L312" s="1"/>
  <c r="K310"/>
  <c r="L310" s="1"/>
  <c r="M310" s="1"/>
  <c r="K309"/>
  <c r="L309" s="1"/>
  <c r="K308"/>
  <c r="L308" s="1"/>
  <c r="M308" s="1"/>
  <c r="K307"/>
  <c r="L307" s="1"/>
  <c r="K306"/>
  <c r="L306" s="1"/>
  <c r="M306" s="1"/>
  <c r="K305"/>
  <c r="L305" s="1"/>
  <c r="K302"/>
  <c r="L302" s="1"/>
  <c r="M302" s="1"/>
  <c r="K301"/>
  <c r="L301" s="1"/>
  <c r="K300"/>
  <c r="L300" s="1"/>
  <c r="M300" s="1"/>
  <c r="K299"/>
  <c r="L299" s="1"/>
  <c r="K298"/>
  <c r="L298" s="1"/>
  <c r="M298" s="1"/>
  <c r="K297"/>
  <c r="L297" s="1"/>
  <c r="K296"/>
  <c r="L296" s="1"/>
  <c r="M296" s="1"/>
  <c r="K295"/>
  <c r="L295" s="1"/>
  <c r="K294"/>
  <c r="L294" s="1"/>
  <c r="M294" s="1"/>
  <c r="K293"/>
  <c r="L293" s="1"/>
  <c r="K292"/>
  <c r="L292" s="1"/>
  <c r="M292" s="1"/>
  <c r="K291"/>
  <c r="L291" s="1"/>
  <c r="K290"/>
  <c r="L290" s="1"/>
  <c r="M290" s="1"/>
  <c r="L289"/>
  <c r="K289"/>
  <c r="L288"/>
  <c r="K288"/>
  <c r="L287"/>
  <c r="K287"/>
  <c r="K286"/>
  <c r="L286" s="1"/>
  <c r="L285"/>
  <c r="M285" s="1"/>
  <c r="K285"/>
  <c r="L283"/>
  <c r="M283" s="1"/>
  <c r="K283"/>
  <c r="L282"/>
  <c r="M282" s="1"/>
  <c r="K282"/>
  <c r="K281"/>
  <c r="L281" s="1"/>
  <c r="M281" s="1"/>
  <c r="L280"/>
  <c r="K280"/>
  <c r="L279"/>
  <c r="K279"/>
  <c r="L278"/>
  <c r="K278"/>
  <c r="K277"/>
  <c r="L277" s="1"/>
  <c r="L276"/>
  <c r="M276" s="1"/>
  <c r="K276"/>
  <c r="L275"/>
  <c r="M275" s="1"/>
  <c r="K275"/>
  <c r="L273"/>
  <c r="M273" s="1"/>
  <c r="K273"/>
  <c r="K272"/>
  <c r="L272" s="1"/>
  <c r="M272" s="1"/>
  <c r="L271"/>
  <c r="K271"/>
  <c r="L270"/>
  <c r="K270"/>
  <c r="L269"/>
  <c r="K269"/>
  <c r="K268"/>
  <c r="L268" s="1"/>
  <c r="L265"/>
  <c r="M265" s="1"/>
  <c r="K265"/>
  <c r="L264"/>
  <c r="M264" s="1"/>
  <c r="K264"/>
  <c r="L263"/>
  <c r="M263" s="1"/>
  <c r="K263"/>
  <c r="K262"/>
  <c r="L262" s="1"/>
  <c r="M262" s="1"/>
  <c r="L261"/>
  <c r="K261"/>
  <c r="L260"/>
  <c r="K260"/>
  <c r="L258"/>
  <c r="K258"/>
  <c r="K257"/>
  <c r="L257" s="1"/>
  <c r="L256"/>
  <c r="M256" s="1"/>
  <c r="K256"/>
  <c r="K255"/>
  <c r="L255" s="1"/>
  <c r="M255" s="1"/>
  <c r="L253"/>
  <c r="K253"/>
  <c r="K252"/>
  <c r="L252" s="1"/>
  <c r="L251"/>
  <c r="M251" s="1"/>
  <c r="K251"/>
  <c r="L250"/>
  <c r="M250" s="1"/>
  <c r="K250"/>
  <c r="L249"/>
  <c r="M249" s="1"/>
  <c r="K249"/>
  <c r="L248"/>
  <c r="M248" s="1"/>
  <c r="K248"/>
  <c r="L247"/>
  <c r="M247" s="1"/>
  <c r="K247"/>
  <c r="L246"/>
  <c r="M246" s="1"/>
  <c r="K246"/>
  <c r="L245"/>
  <c r="M245" s="1"/>
  <c r="K245"/>
  <c r="L244"/>
  <c r="M244" s="1"/>
  <c r="K244"/>
  <c r="L243"/>
  <c r="M243" s="1"/>
  <c r="K243"/>
  <c r="L242"/>
  <c r="M242" s="1"/>
  <c r="K242"/>
  <c r="L240"/>
  <c r="M240" s="1"/>
  <c r="K240"/>
  <c r="L239"/>
  <c r="M239" s="1"/>
  <c r="K239"/>
  <c r="L238"/>
  <c r="M238" s="1"/>
  <c r="K238"/>
  <c r="L236"/>
  <c r="M236" s="1"/>
  <c r="K236"/>
  <c r="L235"/>
  <c r="M235" s="1"/>
  <c r="K235"/>
  <c r="L234"/>
  <c r="M234" s="1"/>
  <c r="K234"/>
  <c r="L232"/>
  <c r="M232" s="1"/>
  <c r="K232"/>
  <c r="L231"/>
  <c r="M231" s="1"/>
  <c r="K231"/>
  <c r="L230"/>
  <c r="M230" s="1"/>
  <c r="K230"/>
  <c r="L229"/>
  <c r="M229" s="1"/>
  <c r="K229"/>
  <c r="L228"/>
  <c r="M228" s="1"/>
  <c r="K228"/>
  <c r="L227"/>
  <c r="M227" s="1"/>
  <c r="K227"/>
  <c r="L226"/>
  <c r="M226" s="1"/>
  <c r="K226"/>
  <c r="L225"/>
  <c r="M225" s="1"/>
  <c r="K225"/>
  <c r="L224"/>
  <c r="M224" s="1"/>
  <c r="K224"/>
  <c r="L221"/>
  <c r="M221" s="1"/>
  <c r="K221"/>
  <c r="L220"/>
  <c r="M220" s="1"/>
  <c r="K220"/>
  <c r="L219"/>
  <c r="M219" s="1"/>
  <c r="K219"/>
  <c r="L218"/>
  <c r="M218" s="1"/>
  <c r="K218"/>
  <c r="L217"/>
  <c r="M217" s="1"/>
  <c r="K217"/>
  <c r="L216"/>
  <c r="M216" s="1"/>
  <c r="K216"/>
  <c r="L215"/>
  <c r="M215" s="1"/>
  <c r="K215"/>
  <c r="L214"/>
  <c r="M214" s="1"/>
  <c r="K214"/>
  <c r="L213"/>
  <c r="M213" s="1"/>
  <c r="K213"/>
  <c r="L212"/>
  <c r="M212" s="1"/>
  <c r="K212"/>
  <c r="L211"/>
  <c r="M211" s="1"/>
  <c r="K211"/>
  <c r="L210"/>
  <c r="M210" s="1"/>
  <c r="K210"/>
  <c r="L209"/>
  <c r="M209" s="1"/>
  <c r="K209"/>
  <c r="L208"/>
  <c r="M208" s="1"/>
  <c r="K208"/>
  <c r="L207"/>
  <c r="M207" s="1"/>
  <c r="K207"/>
  <c r="L205"/>
  <c r="M205" s="1"/>
  <c r="K205"/>
  <c r="L204"/>
  <c r="M204" s="1"/>
  <c r="K204"/>
  <c r="L203"/>
  <c r="M203" s="1"/>
  <c r="K203"/>
  <c r="L202"/>
  <c r="M202" s="1"/>
  <c r="K202"/>
  <c r="L201"/>
  <c r="M201" s="1"/>
  <c r="K201"/>
  <c r="L200"/>
  <c r="M200" s="1"/>
  <c r="K200"/>
  <c r="L198"/>
  <c r="M198" s="1"/>
  <c r="K198"/>
  <c r="L197"/>
  <c r="M197" s="1"/>
  <c r="K197"/>
  <c r="L196"/>
  <c r="M196" s="1"/>
  <c r="K196"/>
  <c r="L195"/>
  <c r="M195" s="1"/>
  <c r="K195"/>
  <c r="L194"/>
  <c r="M194" s="1"/>
  <c r="K194"/>
  <c r="L193"/>
  <c r="M193" s="1"/>
  <c r="K193"/>
  <c r="L191"/>
  <c r="M191" s="1"/>
  <c r="K191"/>
  <c r="L190"/>
  <c r="M190" s="1"/>
  <c r="K190"/>
  <c r="L189"/>
  <c r="M189" s="1"/>
  <c r="K189"/>
  <c r="L187"/>
  <c r="M187" s="1"/>
  <c r="K187"/>
  <c r="L186"/>
  <c r="M186" s="1"/>
  <c r="K186"/>
  <c r="L185"/>
  <c r="M185" s="1"/>
  <c r="K185"/>
  <c r="L184"/>
  <c r="M184" s="1"/>
  <c r="K184"/>
  <c r="L183"/>
  <c r="M183" s="1"/>
  <c r="K183"/>
  <c r="L182"/>
  <c r="M182" s="1"/>
  <c r="K182"/>
  <c r="L180"/>
  <c r="M180" s="1"/>
  <c r="K180"/>
  <c r="L179"/>
  <c r="M179" s="1"/>
  <c r="K179"/>
  <c r="L178"/>
  <c r="M178" s="1"/>
  <c r="K178"/>
  <c r="L176"/>
  <c r="M176" s="1"/>
  <c r="K176"/>
  <c r="L175"/>
  <c r="M175" s="1"/>
  <c r="K175"/>
  <c r="L174"/>
  <c r="M174" s="1"/>
  <c r="K174"/>
  <c r="L171"/>
  <c r="M171" s="1"/>
  <c r="K171"/>
  <c r="L170"/>
  <c r="M170" s="1"/>
  <c r="K170"/>
  <c r="L169"/>
  <c r="M169" s="1"/>
  <c r="K169"/>
  <c r="L167"/>
  <c r="M167" s="1"/>
  <c r="K167"/>
  <c r="L166"/>
  <c r="M166" s="1"/>
  <c r="K166"/>
  <c r="K165"/>
  <c r="L165" s="1"/>
  <c r="M165" s="1"/>
  <c r="N165" s="1"/>
  <c r="L162"/>
  <c r="M162" s="1"/>
  <c r="K162"/>
  <c r="L160"/>
  <c r="M160" s="1"/>
  <c r="K160"/>
  <c r="L159"/>
  <c r="M159" s="1"/>
  <c r="K159"/>
  <c r="L158"/>
  <c r="M158" s="1"/>
  <c r="K158"/>
  <c r="L157"/>
  <c r="M157" s="1"/>
  <c r="K157"/>
  <c r="L156"/>
  <c r="M156" s="1"/>
  <c r="K156"/>
  <c r="L155"/>
  <c r="M155" s="1"/>
  <c r="K155"/>
  <c r="L154"/>
  <c r="M154" s="1"/>
  <c r="K154"/>
  <c r="L153"/>
  <c r="M153" s="1"/>
  <c r="K153"/>
  <c r="L151"/>
  <c r="M151" s="1"/>
  <c r="K151"/>
  <c r="L150"/>
  <c r="M150" s="1"/>
  <c r="K150"/>
  <c r="L149"/>
  <c r="M149" s="1"/>
  <c r="K149"/>
  <c r="L148"/>
  <c r="M148" s="1"/>
  <c r="K148"/>
  <c r="L147"/>
  <c r="M147" s="1"/>
  <c r="K147"/>
  <c r="L145"/>
  <c r="M145" s="1"/>
  <c r="K145"/>
  <c r="L144"/>
  <c r="M144" s="1"/>
  <c r="K144"/>
  <c r="L143"/>
  <c r="M143" s="1"/>
  <c r="K143"/>
  <c r="L141"/>
  <c r="M141" s="1"/>
  <c r="K141"/>
  <c r="L140"/>
  <c r="M140" s="1"/>
  <c r="K140"/>
  <c r="L138"/>
  <c r="M138" s="1"/>
  <c r="K138"/>
  <c r="L137"/>
  <c r="M137" s="1"/>
  <c r="K137"/>
  <c r="L136"/>
  <c r="M136" s="1"/>
  <c r="K136"/>
  <c r="L135"/>
  <c r="M135" s="1"/>
  <c r="K135"/>
  <c r="L134"/>
  <c r="M134" s="1"/>
  <c r="K134"/>
  <c r="L133"/>
  <c r="M133" s="1"/>
  <c r="K133"/>
  <c r="L132"/>
  <c r="M132" s="1"/>
  <c r="K132"/>
  <c r="L130"/>
  <c r="M130" s="1"/>
  <c r="K130"/>
  <c r="K129"/>
  <c r="L129" s="1"/>
  <c r="M129" s="1"/>
  <c r="L128"/>
  <c r="K128"/>
  <c r="L127"/>
  <c r="K127"/>
  <c r="L126"/>
  <c r="K126"/>
  <c r="L125"/>
  <c r="K125"/>
  <c r="L123"/>
  <c r="K123"/>
  <c r="L122"/>
  <c r="K122"/>
  <c r="L121"/>
  <c r="K121"/>
  <c r="L120"/>
  <c r="K120"/>
  <c r="L119"/>
  <c r="K119"/>
  <c r="L118"/>
  <c r="K118"/>
  <c r="L116"/>
  <c r="K116"/>
  <c r="L115"/>
  <c r="K115"/>
  <c r="L114"/>
  <c r="K114"/>
  <c r="L113"/>
  <c r="K113"/>
  <c r="L112"/>
  <c r="K112"/>
  <c r="L110"/>
  <c r="K110"/>
  <c r="L109"/>
  <c r="K109"/>
  <c r="L108"/>
  <c r="K108"/>
  <c r="L107"/>
  <c r="K107"/>
  <c r="L106"/>
  <c r="K106"/>
  <c r="L103"/>
  <c r="K103"/>
  <c r="L102"/>
  <c r="K102"/>
  <c r="L101"/>
  <c r="K101"/>
  <c r="L99"/>
  <c r="K99"/>
  <c r="L97"/>
  <c r="K97"/>
  <c r="L96"/>
  <c r="K96"/>
  <c r="L95"/>
  <c r="K95"/>
  <c r="L94"/>
  <c r="K94"/>
  <c r="L93"/>
  <c r="K93"/>
  <c r="L91"/>
  <c r="K91"/>
  <c r="L90"/>
  <c r="K90"/>
  <c r="L89"/>
  <c r="K89"/>
  <c r="L88"/>
  <c r="K88"/>
  <c r="K86"/>
  <c r="K85"/>
  <c r="K84"/>
  <c r="K83"/>
  <c r="K82"/>
  <c r="K79"/>
  <c r="K78"/>
  <c r="K77"/>
  <c r="K76"/>
  <c r="K75"/>
  <c r="K74"/>
  <c r="K73"/>
  <c r="K72"/>
  <c r="K70"/>
  <c r="K69"/>
  <c r="K68"/>
  <c r="K67"/>
  <c r="K66"/>
  <c r="K65"/>
  <c r="K64"/>
  <c r="K63"/>
  <c r="K62"/>
  <c r="K61"/>
  <c r="K60"/>
  <c r="K58"/>
  <c r="K57"/>
  <c r="K56"/>
  <c r="K55"/>
  <c r="K54"/>
  <c r="K53"/>
  <c r="K52"/>
  <c r="K51"/>
  <c r="K50"/>
  <c r="K49"/>
  <c r="K48"/>
  <c r="K47"/>
  <c r="K46"/>
  <c r="K45"/>
  <c r="K44"/>
  <c r="K43"/>
  <c r="K42"/>
  <c r="K41"/>
  <c r="K40"/>
  <c r="L39"/>
  <c r="M39" s="1"/>
  <c r="K39"/>
  <c r="L38"/>
  <c r="M38" s="1"/>
  <c r="K38"/>
  <c r="L37"/>
  <c r="M37" s="1"/>
  <c r="K37"/>
  <c r="L36"/>
  <c r="M36" s="1"/>
  <c r="K36"/>
  <c r="K34"/>
  <c r="K33"/>
  <c r="K32"/>
  <c r="L32" s="1"/>
  <c r="M32" s="1"/>
  <c r="K30"/>
  <c r="K29"/>
  <c r="K28"/>
  <c r="K27"/>
  <c r="K26"/>
  <c r="K25"/>
  <c r="L25" s="1"/>
  <c r="M25" s="1"/>
  <c r="K24"/>
  <c r="K23"/>
  <c r="L23" s="1"/>
  <c r="M23" s="1"/>
  <c r="N23" s="1"/>
  <c r="L20"/>
  <c r="M20" s="1"/>
  <c r="K20"/>
  <c r="L19"/>
  <c r="M19" s="1"/>
  <c r="K19"/>
  <c r="L18"/>
  <c r="M18" s="1"/>
  <c r="K18"/>
  <c r="L17"/>
  <c r="M17" s="1"/>
  <c r="K17"/>
  <c r="L16"/>
  <c r="M16" s="1"/>
  <c r="K16"/>
  <c r="L15"/>
  <c r="M15" s="1"/>
  <c r="K15"/>
  <c r="L13"/>
  <c r="M13" s="1"/>
  <c r="K13"/>
  <c r="L12"/>
  <c r="M12" s="1"/>
  <c r="K12"/>
  <c r="L11"/>
  <c r="M11" s="1"/>
  <c r="K11"/>
  <c r="L10"/>
  <c r="M10" s="1"/>
  <c r="K10"/>
  <c r="L9"/>
  <c r="M9" s="1"/>
  <c r="K9"/>
  <c r="L8"/>
  <c r="M8" s="1"/>
  <c r="K8"/>
  <c r="L7"/>
  <c r="M7" s="1"/>
  <c r="K7"/>
  <c r="L6"/>
  <c r="M6" s="1"/>
  <c r="K6"/>
  <c r="K5"/>
  <c r="L5" s="1"/>
  <c r="M5" s="1"/>
  <c r="L24" l="1"/>
  <c r="M24" s="1"/>
  <c r="L364"/>
  <c r="M364" s="1"/>
  <c r="L370"/>
  <c r="M370" s="1"/>
  <c r="L376"/>
  <c r="M376" s="1"/>
  <c r="L381"/>
  <c r="M381" s="1"/>
  <c r="L387"/>
  <c r="M387" s="1"/>
  <c r="L392"/>
  <c r="M392" s="1"/>
  <c r="L396"/>
  <c r="M396" s="1"/>
  <c r="L400"/>
  <c r="M400" s="1"/>
  <c r="L404"/>
  <c r="M404" s="1"/>
  <c r="L408"/>
  <c r="M408" s="1"/>
  <c r="L412"/>
  <c r="M412" s="1"/>
  <c r="L417"/>
  <c r="M417" s="1"/>
  <c r="L60"/>
  <c r="M60" s="1"/>
  <c r="L61"/>
  <c r="M61" s="1"/>
  <c r="L62"/>
  <c r="M62" s="1"/>
  <c r="L63"/>
  <c r="M63" s="1"/>
  <c r="L363"/>
  <c r="M363" s="1"/>
  <c r="L369"/>
  <c r="M369" s="1"/>
  <c r="L374"/>
  <c r="M374" s="1"/>
  <c r="L379"/>
  <c r="M379" s="1"/>
  <c r="L386"/>
  <c r="M386" s="1"/>
  <c r="L391"/>
  <c r="M391" s="1"/>
  <c r="L395"/>
  <c r="M395" s="1"/>
  <c r="L399"/>
  <c r="M399" s="1"/>
  <c r="L403"/>
  <c r="M403" s="1"/>
  <c r="L407"/>
  <c r="M407" s="1"/>
  <c r="L411"/>
  <c r="M411" s="1"/>
  <c r="L416"/>
  <c r="M416" s="1"/>
  <c r="L421"/>
  <c r="M421" s="1"/>
  <c r="L361"/>
  <c r="M361" s="1"/>
  <c r="L368"/>
  <c r="M368" s="1"/>
  <c r="L373"/>
  <c r="M373" s="1"/>
  <c r="L378"/>
  <c r="M378" s="1"/>
  <c r="L385"/>
  <c r="M385" s="1"/>
  <c r="L389"/>
  <c r="M389" s="1"/>
  <c r="L394"/>
  <c r="M394" s="1"/>
  <c r="L398"/>
  <c r="M398" s="1"/>
  <c r="L402"/>
  <c r="M402" s="1"/>
  <c r="L406"/>
  <c r="M406" s="1"/>
  <c r="L410"/>
  <c r="M410" s="1"/>
  <c r="L414"/>
  <c r="M414" s="1"/>
  <c r="L419"/>
  <c r="M419" s="1"/>
  <c r="L360"/>
  <c r="M360" s="1"/>
  <c r="L365"/>
  <c r="M365" s="1"/>
  <c r="L372"/>
  <c r="M372" s="1"/>
  <c r="L377"/>
  <c r="M377" s="1"/>
  <c r="L384"/>
  <c r="M384" s="1"/>
  <c r="L388"/>
  <c r="M388" s="1"/>
  <c r="L393"/>
  <c r="M393" s="1"/>
  <c r="L397"/>
  <c r="M397" s="1"/>
  <c r="L401"/>
  <c r="M401" s="1"/>
  <c r="L405"/>
  <c r="M405" s="1"/>
  <c r="L409"/>
  <c r="M409" s="1"/>
  <c r="L413"/>
  <c r="M413" s="1"/>
  <c r="L418"/>
  <c r="M418" s="1"/>
</calcChain>
</file>

<file path=xl/comments1.xml><?xml version="1.0" encoding="utf-8"?>
<comments xmlns="http://schemas.openxmlformats.org/spreadsheetml/2006/main">
  <authors>
    <author xml:space="preserve"> Γεώργιος Τρικούπης</author>
  </authors>
  <commentList>
    <comment ref="L3" authorId="0">
      <text>
        <r>
          <rPr>
            <b/>
            <sz val="10"/>
            <color indexed="81"/>
            <rFont val="Times New Roman"/>
            <family val="1"/>
            <charset val="161"/>
          </rPr>
          <t>ΕΙΣΑΓΕΤΕ ΤΟ ΠΟΣΟΣΤΟ ΤΗΣ ΚΡΑΤΗΣΗΣ: 3% 'Η 1,5% Ή 0,96% ΑΝΑΛΟΓΑ ΜΕ ΤΗΝ ΥΠΗΡΕΣΙΑ</t>
        </r>
        <r>
          <rPr>
            <sz val="8"/>
            <color indexed="81"/>
            <rFont val="Tahoma"/>
            <family val="2"/>
            <charset val="161"/>
          </rPr>
          <t xml:space="preserve">
</t>
        </r>
      </text>
    </comment>
  </commentList>
</comments>
</file>

<file path=xl/sharedStrings.xml><?xml version="1.0" encoding="utf-8"?>
<sst xmlns="http://schemas.openxmlformats.org/spreadsheetml/2006/main" count="1596" uniqueCount="1136">
  <si>
    <t>ΚΑΕ ΕΞΟΔΩΝ</t>
  </si>
  <si>
    <t>ΟΝΟΜΑΣΙΑ ΔΑΠΑΝΗΣ</t>
  </si>
  <si>
    <t>ΚΡΑΤΗΣΗ ΥΠΕΡ Μ.Τ.Π.Υ.</t>
  </si>
  <si>
    <t>Π.Δ. 422/1981 ( Φ.Ε.Κ. Τεύχος Α΄/114/04.05.1981)</t>
  </si>
  <si>
    <t>ΠΑΡΑΤΗΡΗΣΕΙΣ</t>
  </si>
  <si>
    <t>0260</t>
  </si>
  <si>
    <t>ΠΡΟΣΘΕΤΕΣ ΠΑΡΟΧΕΣ ΥΠΑΛΛΗΛΩΝ, ΥΠΗΡΕΤΩΝ ΚΑΙ ΕΡΓΑΤΩΝ</t>
  </si>
  <si>
    <t>0261</t>
  </si>
  <si>
    <t>Αποζημίωση για υπερωριακή εργασία προσωπικού (και εφημερίες γιατρών).</t>
  </si>
  <si>
    <t>2%(ΜΕΤΟΧΟΙ), 1% ( ΜΗ ΜΕΤΟΧΟΙ)</t>
  </si>
  <si>
    <t>άρθρο 27</t>
  </si>
  <si>
    <t>0262</t>
  </si>
  <si>
    <t>Αποζημίωση για 'Εξοδα κίνησης.</t>
  </si>
  <si>
    <t>0263</t>
  </si>
  <si>
    <t>Αμοιβή για εργασία εξαιρέσιμων ημερών και νυχτερινών ωρών.</t>
  </si>
  <si>
    <t>0264</t>
  </si>
  <si>
    <t>Αποζημίωση για συμμετοχή σε συμβούλια ή επιτροπές (περιλαμβάνονται και ιδιώτες).</t>
  </si>
  <si>
    <t>3%(ΙΔΙΩΤΕΣ-ΣΥΝΤΑΞΙΟΥΧΟΙ), 2%(ΜΕΤΟΧΟΙ), 1% ( ΜΗ ΜΕΤΟΧΟΙ)</t>
  </si>
  <si>
    <t>άρθρο 22, παράγραφος Α΄, εδάφιο β και άρθρο 27</t>
  </si>
  <si>
    <t>0265</t>
  </si>
  <si>
    <t>Πρόσθετη μισθολ.παροχή αρθ. 14 Ν.3016/02</t>
  </si>
  <si>
    <t>0267</t>
  </si>
  <si>
    <t>Επιμίσθιο υπαλλ. &amp; ιδιωτών που διδάσκουν σε σχολές.</t>
  </si>
  <si>
    <t>3%( ΙΔΙΩΤΕΣ-ΣΥΝΤΑΞΙΟΥΧΟΙ), 2%(ΜΕΤΟΧΟΙ), 1% ( ΜΗ ΜΕΤΟΧΟΙ)</t>
  </si>
  <si>
    <t>0268</t>
  </si>
  <si>
    <t>Αποζημίωση μελών,γραμματέων,εποπτών κλπ βοηθ. προσ/κού εξεταστ. επιτροπών καθώς και επιτροπών επιλογής κατάλληλου προσωπικού για διορισμό σε θέσεις ΝΠΔΔ (ΝΔ 4548/66).</t>
  </si>
  <si>
    <t>3%(ΙΔΙΩΤΕΣ-ΣΥΝΤΑΞΙΟΥΧΟΙ), 2% (ΜΕΤΟΧΟΙ), 1% (ΜΗ ΜΕΤΟΧΟΙ)</t>
  </si>
  <si>
    <t>0269</t>
  </si>
  <si>
    <t>Λοιπές πρόσθετες παροχές.</t>
  </si>
  <si>
    <t>0269λ</t>
  </si>
  <si>
    <t>Λοιπές πρόσθετες παροχές (Αμοιβές λοιπού προσωπικού απογευματινών ιατρείων).</t>
  </si>
  <si>
    <t>0280</t>
  </si>
  <si>
    <t>ΔΙΑΦΟΡΕΣ ΑΠΟΖΗΜΙΩΣΕΙΣ</t>
  </si>
  <si>
    <t>0281</t>
  </si>
  <si>
    <t>Αποζημίωση για εργατικά ατυχήματα</t>
  </si>
  <si>
    <t>2% (ΜΕΤΟΧΟΙ), 1% ( ΜΗ ΜΕΤΟΧΟΙ)</t>
  </si>
  <si>
    <t>0283</t>
  </si>
  <si>
    <t>Αποζημίωση οργάνων εποπτείας και ελέγχου</t>
  </si>
  <si>
    <t>0284</t>
  </si>
  <si>
    <t>Αποζημίωση Προέδρων Συλλογικών Οργάνων Διοίκησης.</t>
  </si>
  <si>
    <t>0285</t>
  </si>
  <si>
    <t>Αποζημίωση για υπερεργασία προσωπικού με σχέση εργασίας ιδιωτικού δικαίου (περιλαμβάνεται και το εργατοτεχνικό προσωπικό)</t>
  </si>
  <si>
    <t>0287</t>
  </si>
  <si>
    <t>Αποζημίωση για κανονική άδεια που δεν χορηγήθηκε.</t>
  </si>
  <si>
    <t>0289</t>
  </si>
  <si>
    <t>Διάφορες αποζημιώσεις που δεν κατονομάζονται ειδικά</t>
  </si>
  <si>
    <t>0400</t>
  </si>
  <si>
    <t>ΑΜΟΙΒΕΣ ΟΣΩΝ ΕΚΤΕΛΟΥΝ ΕΙΔΙΚΕΣ ΥΠΗΡΕΣΙΕΣ</t>
  </si>
  <si>
    <t>0410</t>
  </si>
  <si>
    <t>ΜΕ ΤΗΝ ΙΔΙΟΤΗΤΑ ΤΩΝ ΕΛΕΥΘΕΡΩΝ ΕΠΑΓΓΕΛΜΑΤΙΩΝ</t>
  </si>
  <si>
    <t>0411</t>
  </si>
  <si>
    <t>Αμοιβές νομικών που εκτελούν ειδικές υπηρεσίες με την ιδιότητα του ελεύθερου επαγγελματία</t>
  </si>
  <si>
    <t>άρθρο 22, παράγραφος Α΄, εδάφιο β</t>
  </si>
  <si>
    <t>0412</t>
  </si>
  <si>
    <t>Αμοιβές τεχνικών (ελεύθερου επαγγελματία)</t>
  </si>
  <si>
    <t>0413</t>
  </si>
  <si>
    <t>Αμοιβές υγειον/κών που εκτελούν ειδ. υπηρεσίες με την ιδιότητα του ελεύθ. επαγγελματία.</t>
  </si>
  <si>
    <t>0413λ</t>
  </si>
  <si>
    <t>Αμοιβές υγειον/κών που εκτελούν ειδ. υπηρεσίες με την ιδιότητα του ελεύθ. Επαγγελματία (Αμοιβές ιατρικού προσωπικού απογευματινών ιατρείων).</t>
  </si>
  <si>
    <t>0414</t>
  </si>
  <si>
    <t>Αμοιβές εκπαιδευτικών που εκτελούν  ειδικές υπηρεσίες με την ιδιότητα του ελεύθερου επαγγελματία.</t>
  </si>
  <si>
    <t>0417</t>
  </si>
  <si>
    <t>Αμοιβές μετ/στών και στεν/φών που εκτελούν ειδικές υπηρεσίες με την ιδιότητα του ελεύθερου επαγγελματία</t>
  </si>
  <si>
    <t>0418</t>
  </si>
  <si>
    <t>Ειδικές αμοιβές Πανεπ/κών Ιατρών ΕΣΥ(παρ.6 αρθρ.13 του Ν.2889/01)</t>
  </si>
  <si>
    <t>0419</t>
  </si>
  <si>
    <t>Αμοιβές λοιπών που εκτελούν ειδικές υπηρεσίες με την ιδιότητα του ελεύθερου επαγγελματία</t>
  </si>
  <si>
    <t>0420</t>
  </si>
  <si>
    <t>ΜΕ ΚΑΘΕ ΑΛΛΗ ΙΔΙΟΤΗΤΑ ΦΥΣΙΚΟΥ ΠΡΟΣΩΠΟΥ</t>
  </si>
  <si>
    <t>0425</t>
  </si>
  <si>
    <t>Αμοιβές πραγματογνώμων</t>
  </si>
  <si>
    <t>0426</t>
  </si>
  <si>
    <t>Αμοιβές ιδιωτ.γραφείων &amp; ιδιωτών για εκτέλεση μηχανογρ.εργασιών.</t>
  </si>
  <si>
    <t>0429</t>
  </si>
  <si>
    <t>Λοιπές αμοιβές φυσικών προσώπων, που εκτελούν ειδικές υπηρεσίες.  (Αποζημιώσεις  ΣΚΕΙΟΠΝΙ)</t>
  </si>
  <si>
    <t>0430</t>
  </si>
  <si>
    <t>ΜΕ ΤΗΝ ΙΔΙΟΤΗΤΑ ΝΟΜΙΚΟΥ ΠΡΟΣΩΠΟΥ</t>
  </si>
  <si>
    <t>0431</t>
  </si>
  <si>
    <t>Αμοιβές και προμήθειες Τραπεζών.</t>
  </si>
  <si>
    <t>0433</t>
  </si>
  <si>
    <t>Αμοιβή ΝΠ ή Οργανισμών για τη μηχανογραφική επεξεργασία στοιχείων  (δαπάνες ΚΗΥΚΥ).</t>
  </si>
  <si>
    <t>Η.ΔΙ.ΚΑ. ( Από 1/11/2007 με τον Ν. 3607/2007 που την μετέτρεψε σε Α.Ε.)</t>
  </si>
  <si>
    <t>0439</t>
  </si>
  <si>
    <t>Λοιπές αμοιβές νομικών προσώπων, που εκτελούν ειδικές υπηρεσίες.</t>
  </si>
  <si>
    <t>0439λ</t>
  </si>
  <si>
    <t>Λοιπές αμοιβές νομικών προσώπων, που εκτελούν ειδικές υπηρεσίες. (αμοιβές ορκωτών ελεγκτών κλπ.)</t>
  </si>
  <si>
    <t>0500</t>
  </si>
  <si>
    <t>ΣΥΜΜΕΤΟΧΗ ΤΟΥ ΝΠΔΔ ΣΤΗ ΚΟΙΝ. ΠΡΟΝΟΙΑ, ΑΣΦΑΛΙΣΗ, ΕΚΠΑΙΔ/ΣΗ ΚΑΙ ΥΓΕΙΑ ΤΩΝ ΥΠΑΛ/ΛΩΝ, ΣΠΟΥΔΑΣΤΩΝ ΚΛΠ</t>
  </si>
  <si>
    <t>0510</t>
  </si>
  <si>
    <t>ΕΞΟΔΑ ΝΟΣΗΛΕΙΑΣ</t>
  </si>
  <si>
    <t>0512</t>
  </si>
  <si>
    <t>Έξοδα νοσηλείας υπαλλήλων</t>
  </si>
  <si>
    <t>0515</t>
  </si>
  <si>
    <t>Έξοδα νοσηλείας οικογ. υπαλλήλων</t>
  </si>
  <si>
    <t>0518</t>
  </si>
  <si>
    <t>Έξοδα νοσηλείας σπουδαστών γενικά.</t>
  </si>
  <si>
    <t>0519</t>
  </si>
  <si>
    <t>Λοιπές περιπτώσεις παροχής εξόδων νοσηλείας</t>
  </si>
  <si>
    <t>0520</t>
  </si>
  <si>
    <t>ΔΑΠΑΝΕΣ ΥΓΕΙΟΝΟΜΙΚΗΣ ΠΕΡΙΘΑΛΨΗΣ ΑΣΦΑΛΙΣΜΕΝΩΝ ΤΟΥ ΟΡΓΑΝΙΣΜΟΥ ΠΕΡΙΘΑΛΨΗΣ ΑΣΦΑΛΙΣΜΕΝΩΝ ΤΟΥ ΔΗΜΟΣΙΟΥ (ΟΠΑΔ)</t>
  </si>
  <si>
    <t>0521</t>
  </si>
  <si>
    <t>Φαρμακευτική περίθαλψη</t>
  </si>
  <si>
    <t>0522</t>
  </si>
  <si>
    <t>Ιατρική περίθαλψη.</t>
  </si>
  <si>
    <t>0523</t>
  </si>
  <si>
    <t>Παρακλινικές εξετάσεις.</t>
  </si>
  <si>
    <t>0524</t>
  </si>
  <si>
    <t>Οδοντιατρική περίθαλψη</t>
  </si>
  <si>
    <t>0525</t>
  </si>
  <si>
    <t>Δαπάνες νοσηλείας στο εξωτερικό</t>
  </si>
  <si>
    <t>0526</t>
  </si>
  <si>
    <t>Νοσοκομειακή περίθαλψη σε νοσηλευτικά ιδρύματα δημοσίου δικαίου (Ν.Δ.2592/53)</t>
  </si>
  <si>
    <t>0527</t>
  </si>
  <si>
    <t>Νοσοκομειακή περίθαλψη σε νοσηλευτικά ιδρύματα ιδιωτικού δικαίου και κλινικές</t>
  </si>
  <si>
    <t>0529</t>
  </si>
  <si>
    <t>Λοιπές δαπάνες νοσηλείας</t>
  </si>
  <si>
    <t>0530</t>
  </si>
  <si>
    <t>ΕΞΟΔΑ ΚΗΔΕΙΩΝ</t>
  </si>
  <si>
    <t>0532</t>
  </si>
  <si>
    <t>Έξοδα κηδείας υπαλλήλων &amp; συνταξιούχων</t>
  </si>
  <si>
    <t>0534</t>
  </si>
  <si>
    <t>Έξοδα κηδείας μελών οικογ. υπαλλήλων .</t>
  </si>
  <si>
    <t>0539</t>
  </si>
  <si>
    <t>Έξοδα κηδείας λοιπών</t>
  </si>
  <si>
    <t>0540</t>
  </si>
  <si>
    <t>ΔΑΠΑΝΕΣ ΕΚΠΑΙΔΕΥΣΗΣ</t>
  </si>
  <si>
    <t>0541</t>
  </si>
  <si>
    <t>Δαπάνες επιμόρφωσης υπαλλήλων ΝΠΔΔ.</t>
  </si>
  <si>
    <t>0542</t>
  </si>
  <si>
    <t>Δαπάνες λειτουργίας ειδικών σχολών και σεμιναρίων.</t>
  </si>
  <si>
    <t>0543</t>
  </si>
  <si>
    <t>Δαπάνες για εκπαιδευτικές εκδρομές</t>
  </si>
  <si>
    <t>0549</t>
  </si>
  <si>
    <t>Λοιπές δαπάνες εκπαίδευσης</t>
  </si>
  <si>
    <t>0600</t>
  </si>
  <si>
    <t>ΑΣΦΑΛΙΣΤΙΚΕΣ ΠΑΡΟΧΕΣ</t>
  </si>
  <si>
    <t>0630</t>
  </si>
  <si>
    <t>ΠΑΡΟΧΕΣ ΠΡΟΝΟΙΑΣ</t>
  </si>
  <si>
    <t>0631</t>
  </si>
  <si>
    <t>Βοηθήματα εφάπαξ (του N.103/75, από ΚΑΕ σ. 2122)</t>
  </si>
  <si>
    <t>0632</t>
  </si>
  <si>
    <t>Οικογενειακά βοηθήματα ή παροχές γάμου</t>
  </si>
  <si>
    <t>0634</t>
  </si>
  <si>
    <t>Βοηθήματα κηδείας.</t>
  </si>
  <si>
    <t>0638</t>
  </si>
  <si>
    <t>Αποζημιώσεις απολυομένων.  ( Ι.Δ.Α.Χ. )</t>
  </si>
  <si>
    <t>0639</t>
  </si>
  <si>
    <t>Λοιπές παροχές προνοίας</t>
  </si>
  <si>
    <t>0640</t>
  </si>
  <si>
    <t>ΜΕΤΑΒΙΒΑΖΟΜΕΝΑ ΔΙΑΚΑΙΩΜΑΤΑ ΑΣΦΑΛΙΣΜΕΝΩΝ ΣΕ AΛΛΟ ΝΠΔΔ ΚΑΙ ΕΠΙΣΤΡOΦΕΣ ΚΑΤΑΒΟΛΩΝ.</t>
  </si>
  <si>
    <t>0641</t>
  </si>
  <si>
    <t>Μεταβιβαζόμενα δικαιώματα ασφαλισμένων σε άλλο Ν.Π.Δ.Δ., λόγω αλλαγής ασφαλιστικού φορέα.</t>
  </si>
  <si>
    <t>0642</t>
  </si>
  <si>
    <t>Επιστροφές καταβολών λόγω διακοπής ασφάλισης</t>
  </si>
  <si>
    <t>0649</t>
  </si>
  <si>
    <t>Λοιπές περιπτώσεις μεταβίβασης δικαιωμάτων και επιστροφές καταβολών</t>
  </si>
  <si>
    <t>0680</t>
  </si>
  <si>
    <t>ΠΑΡΟΧΕΣ ΑΣΘΕΝΕΙΑΣ ΣΕ ΧΡΗΜΑ</t>
  </si>
  <si>
    <t>0681</t>
  </si>
  <si>
    <t>Επιδόματα ασθένειας.</t>
  </si>
  <si>
    <t>0682</t>
  </si>
  <si>
    <t>Επιδόματα ατυχήματος</t>
  </si>
  <si>
    <t>0687</t>
  </si>
  <si>
    <t>Έξοδα μετακινούμενων ασθενών</t>
  </si>
  <si>
    <t>0689</t>
  </si>
  <si>
    <t>Λοιπές παροχές ασθένειας σε χρήμα.</t>
  </si>
  <si>
    <t>0700</t>
  </si>
  <si>
    <t>ΠΛΗΡΩΜΕΣ ΓΙΑ ΤΗ ΜΕΤΑΚΙΝΗΣΗ ΥΠΑΛΛΗΛΩΝ Η ΜΗ</t>
  </si>
  <si>
    <t>0710</t>
  </si>
  <si>
    <t>ΟΔΟΙΠΟΡΙΚΑ ΕΞΟΔΑ ΓΙΑ ΜΕΤΑΚΙΝΗΣΗ ΥΠΑΛΛΗΛΩΝ ΣΤΗΝ ΗΜΕΔΑΠΗ</t>
  </si>
  <si>
    <t>0711</t>
  </si>
  <si>
    <t>Οδοιπορικά έξοδα μετακίνησης για εκτέλεση υπηρεσίας στο εσωτερικό υπαλλήλων</t>
  </si>
  <si>
    <t>0712</t>
  </si>
  <si>
    <t>Έξοδα κίνησης υπαλλήλων που μετακινούνται εντός έδρας  για εκτέλεση υπηρεσίας.</t>
  </si>
  <si>
    <t>0713</t>
  </si>
  <si>
    <t>Οδοιπορικά Έξοδα για μετάθεση ή απόσπαση, εντός της χώρας, υπαλλήλων.</t>
  </si>
  <si>
    <t>0714</t>
  </si>
  <si>
    <t>Οδοιπορικά έξοδα μετακίνησης εντός της χώρας υπαλλήλων για εκπαίδευση.</t>
  </si>
  <si>
    <t>0719</t>
  </si>
  <si>
    <t>Λοιπές πληρωμές για μετακίνηση υπαλλήλων</t>
  </si>
  <si>
    <t>0720</t>
  </si>
  <si>
    <t>ΗΜΕΡΗΣΙΑ ΑΠΟΖΗΜΙΩΣΗ ΓΙΑ ΜΕΤΑΚΙΝΗΣΗ ΥΠΑΛ. ΣΤΟ ΕΣΩΤΕΡΙΚΟ</t>
  </si>
  <si>
    <t>0721</t>
  </si>
  <si>
    <t>Ημερήσια αποζημίωση μετακίνησης για εκτέλεση υπηρεσίας στο εσωτερικό υπαλλήλων</t>
  </si>
  <si>
    <t>2%( ΜΕΤΟΧΟΙ), 1%( ΜΗ ΜΕΤΟΧΟΙ)</t>
  </si>
  <si>
    <t>0723</t>
  </si>
  <si>
    <t>Ημερήσια αποζημίωση για μετάθεση ή απόσπαση εντός της χώρας υπαλλήλων</t>
  </si>
  <si>
    <t>0724</t>
  </si>
  <si>
    <t>Ημερήσια αποζημίωση για μετακίνηση εντός της χώρας υπαλλήλων για εκπαίδευση</t>
  </si>
  <si>
    <t>0729</t>
  </si>
  <si>
    <t>Ημερήσια αποζημίωση για λοιπές μετακινήσεις υπαλλήλων</t>
  </si>
  <si>
    <t>0730</t>
  </si>
  <si>
    <t>ΠΛΗΡΩΜΕΣ ΓΙ' ΑΠΟΣΤΟΛΗ Η ΜΕΤΑΚ/ΣΗ ΥΠΑΛ/ΛΩΝ ΣΤΗΝ ΑΛΛΟΔΑΠΗ</t>
  </si>
  <si>
    <t>0731</t>
  </si>
  <si>
    <t>Οδοιπορικά έξοδα μετακίνησης για εκτέλεση υπηρεσίας υπαλλήλων από το εσωτερικό στο εξωτερικό και αντίστροφα.</t>
  </si>
  <si>
    <t>Δεν διενεργείται κράτηση στα έξοδα μετακίνησης ( αντίτιμα εισιτηρίων, έξοδα διανυκτέρευσης),  Ν. 2685/1999, άρθρο 32, παράγραφος 4</t>
  </si>
  <si>
    <t>0732</t>
  </si>
  <si>
    <t>Ημερήσια αποζημίωση μετακίνησης για εκτέλεση υπηρεσίας από το εσωτερικό στο εξωτ. Υπαλλήλων και αντίστροφα</t>
  </si>
  <si>
    <t>άρθρο 27 και ΚΥΑ  2/52367/0022 /23.9.2003 ( Φ.Ε.Κ. Τεύχος Β'/1514/14.10.2003)</t>
  </si>
  <si>
    <t>0737</t>
  </si>
  <si>
    <t>Οδοιπορικά Εξοδα για την αποστολή στην αλλοδαπή υπαλλήλων για εκπαίδευση.</t>
  </si>
  <si>
    <t>0738</t>
  </si>
  <si>
    <t>Ημερήσια αποζημίωση για την αποστολή στην αλλοδαπή υπαλλήλων για εκπαίδευση.</t>
  </si>
  <si>
    <t>0739</t>
  </si>
  <si>
    <t>Λοιπές πληρωμές για μετακίνηση υπαλλήλων εκτός της χώρας</t>
  </si>
  <si>
    <t>Ν. 2685/1999, άρθρο 32, παράγραφος 4</t>
  </si>
  <si>
    <t>0770</t>
  </si>
  <si>
    <t>ΠΛΗΡΩΜΕΣ ΓΙΑ ΜΕΤΑΚΙΝΗΣΗ ΣΤΟ ΕΣΩΤΕΡΙΚΟ ΠΡΟΣΩΠΩΝ ΠΟΥ ΔΕΝ ΕΧΟΥΝ ΥΠΑΛΛΗΛΙΚΗ ΙΔΙΟΤΗΤΑ</t>
  </si>
  <si>
    <t>0779</t>
  </si>
  <si>
    <t>Πλρωμές για μετακίνηση στο εσωτερικό προσώπων που δεν έχουν την υπαλλήλική ιδιότητα</t>
  </si>
  <si>
    <t>0780</t>
  </si>
  <si>
    <t>ΠΛΗΡΩΜΕΣ ΓΙΑ ΑΠΟΣΤΟΛΗ Η ΜΕΤΑΚΙΝΗΣΗ  ΣΤΟ ΕΞΩΤΕΡΙΚΟ ΠΡΟΣΩΠΩΝ ΠΟΥ ΔΕΝ ΕΧΟΥΝ ΥΠΑΛΛΗΛΙΚΗ ΙΔΙΟΤΗΤΑ</t>
  </si>
  <si>
    <t>0781</t>
  </si>
  <si>
    <t>Οδοιπορικά έξοδα για αποστολή στο εξωτερικό ή μετάκλιση από το εξωτερικό προσώπων που δεν έχουν υπαλληλική ιδιότητα</t>
  </si>
  <si>
    <t>0782</t>
  </si>
  <si>
    <t>Ημερήσια αποζημίωση για αποστολή στο εξωτερικό ή μετάκλιση από το εξωτερικό προσώπων που δεν έχουν την υπαλληλική ιδιότητα.</t>
  </si>
  <si>
    <t>0789</t>
  </si>
  <si>
    <t>Λοιπές πληρωμές για μετακίνηση στην αλλοδαπή προσώπων που δεν έχουν την υπαλληλική ιδιότητα</t>
  </si>
  <si>
    <t>0800</t>
  </si>
  <si>
    <t>ΠΛΗΡΩΜΕΣ ΓΙΑ ΜΗ ΠΡΟΣΩΠΙΚΕΣ ΥΠΗΡΕΣΙΕΣ</t>
  </si>
  <si>
    <t>0810</t>
  </si>
  <si>
    <t>ΜΙΣΘΩΜΑΤΑ</t>
  </si>
  <si>
    <t>0811</t>
  </si>
  <si>
    <t>Μισθώματα γαιών</t>
  </si>
  <si>
    <t>άρθρο 22, παράγραφος Α΄, εδάφιο β και γ</t>
  </si>
  <si>
    <t>0813</t>
  </si>
  <si>
    <t>Μισθώματα κτιρίων και Έξοδα κοινοχρήστων.</t>
  </si>
  <si>
    <t>0815</t>
  </si>
  <si>
    <t>Μισθώματα μεταφορικών μέσων</t>
  </si>
  <si>
    <t>0817</t>
  </si>
  <si>
    <t>Μισθώματα μηχανικού και λοιπού εξοπλισμού</t>
  </si>
  <si>
    <t>0819</t>
  </si>
  <si>
    <t>Λοιπά μισθώματα.</t>
  </si>
  <si>
    <t>0820</t>
  </si>
  <si>
    <t>ΜΕΤΑΦΟΡΕΣ ΠΡΟΣΩΠΩΝ ΚΑΙ ΑΓΑΘΩΝ</t>
  </si>
  <si>
    <t>0822</t>
  </si>
  <si>
    <t>Μεταφορές πάσης φύσεων ασθενών. (και Έξοδα συνοδών)</t>
  </si>
  <si>
    <t>0823</t>
  </si>
  <si>
    <t>Μεταφορές λοιπών προσώπων.</t>
  </si>
  <si>
    <t>0824</t>
  </si>
  <si>
    <t>Μεταφορές αγαθών και φορτοεκφόρτωση</t>
  </si>
  <si>
    <t>0828</t>
  </si>
  <si>
    <t>Μεταφορά μαθητών και φοιτητών.</t>
  </si>
  <si>
    <t>0829</t>
  </si>
  <si>
    <t>Λοιπές μεταφορές.</t>
  </si>
  <si>
    <t>0830</t>
  </si>
  <si>
    <t>ΕΠΙΚΟΙΝΩΝΙΕΣ</t>
  </si>
  <si>
    <t>0831</t>
  </si>
  <si>
    <t>Ταχυδρομικά τέλη</t>
  </si>
  <si>
    <t>0832</t>
  </si>
  <si>
    <t>Τηλεφωνικά, τηλεγραφικά και τηλετυπικά τέλη εσωτερικού.</t>
  </si>
  <si>
    <t>0833</t>
  </si>
  <si>
    <t>Τηλεφωνικά, τηλεγραφικά και τηλετυπικά τέλη εξωτερικού.</t>
  </si>
  <si>
    <t>0834</t>
  </si>
  <si>
    <t>Έξοδα τηλεπικοιν/κών εγκαταστάσεων κτλ.</t>
  </si>
  <si>
    <t>0835</t>
  </si>
  <si>
    <t>Δαπάνες κινητής τηλεφωνίας</t>
  </si>
  <si>
    <t>0839</t>
  </si>
  <si>
    <t>Λοιπές επικοινωνίες</t>
  </si>
  <si>
    <t>0840</t>
  </si>
  <si>
    <t>ΥΔΡΕΥΣΗ,  ΑΡΔΕΥΣΗ,  ΦΩΤΙΣΜΟΣ  ΚΑΙ  ΚΑΘΑΡΙΟΤΗΤΑ</t>
  </si>
  <si>
    <t>0841</t>
  </si>
  <si>
    <t>Ύδρευση και Άρδευση.</t>
  </si>
  <si>
    <t>0842</t>
  </si>
  <si>
    <t>Φωτισμός &amp; κίνηση (με ηλεκτρισμό και φωταέριο).</t>
  </si>
  <si>
    <t>0843</t>
  </si>
  <si>
    <t>Πλυντικά</t>
  </si>
  <si>
    <t>0844</t>
  </si>
  <si>
    <t>Δαπάνες εκκενώσεων βόθρων</t>
  </si>
  <si>
    <t>0845</t>
  </si>
  <si>
    <t>Δαπάνες καθαρισμού.</t>
  </si>
  <si>
    <t>0849</t>
  </si>
  <si>
    <t>Λοιπές δαπάνες</t>
  </si>
  <si>
    <t>0850</t>
  </si>
  <si>
    <t>ΔΗΜΟΣΙΕΣ  ΣΧΕΣΕΙΣ</t>
  </si>
  <si>
    <t>0851</t>
  </si>
  <si>
    <t>Διαφημίσεις και δημοσιεύσεις.</t>
  </si>
  <si>
    <t>0853</t>
  </si>
  <si>
    <t>Εκθέσεις στο εσωτερικό</t>
  </si>
  <si>
    <t>0854</t>
  </si>
  <si>
    <t>Εκθέσεις στο εξωτερικό</t>
  </si>
  <si>
    <t>0855</t>
  </si>
  <si>
    <t>Επιδείξεις γιορτές και λοιπά θεάματα</t>
  </si>
  <si>
    <t>0856</t>
  </si>
  <si>
    <t>Φιλοξενίες και δεξιώσεις</t>
  </si>
  <si>
    <t>0857</t>
  </si>
  <si>
    <t>Οργάνωση συνεδρίων, συμμετοχή σε συνέδρια.</t>
  </si>
  <si>
    <t>0859</t>
  </si>
  <si>
    <t>Λοιπές δαπάνες δημοσίων σχέσεων</t>
  </si>
  <si>
    <t>0860</t>
  </si>
  <si>
    <t>ΣΥΝΤΗΡΗΣΗ ΚΑΙ ΕΠΙΣΚΕΥΗ ΜΟΝΙΜΩΝ ΕΓΚΑΤΑΣΤΑΣΕΩΝ</t>
  </si>
  <si>
    <t>0863</t>
  </si>
  <si>
    <t>Συντήρηση και επισκευή κτιρίων.</t>
  </si>
  <si>
    <t>0869</t>
  </si>
  <si>
    <t>Συντήρηση και επισκευη ναών μουσείων βιβλιοθηκών.</t>
  </si>
  <si>
    <t>0870</t>
  </si>
  <si>
    <t>0871</t>
  </si>
  <si>
    <t>Συντήρηση και επισκευή αποθηκών</t>
  </si>
  <si>
    <t>0878</t>
  </si>
  <si>
    <t>Συντήρηση και επισκευή υδραυλικών, αρδευτικών και λοιπών έργων έγγειων βελτιώσεων.</t>
  </si>
  <si>
    <t>0879</t>
  </si>
  <si>
    <t>Συντήρ.&amp; επισκ.  λοιπών μονίμων εγκαταστάσεων.</t>
  </si>
  <si>
    <t>0880</t>
  </si>
  <si>
    <t>ΣΥΝΤΗΡΗΣΗ ΚΑΙ ΕΠΙΣΚΕΥΗ ΜΗΧΑΝΙΚΟΥ ΚΑΙ ΛΟΙΠΟΥ ΕΞΟΠΛΙΣΜΟΥ</t>
  </si>
  <si>
    <t>0881</t>
  </si>
  <si>
    <t>Συντήρ.&amp; επισκ. μεταφορικών μέσων ξηράς.</t>
  </si>
  <si>
    <t>0884</t>
  </si>
  <si>
    <t>Συντήρηση και επισκευή τηλ/κων μέσων</t>
  </si>
  <si>
    <t>0887</t>
  </si>
  <si>
    <t>Συντήρ.&amp; επισκ. λοιπών μηχανημάτων.</t>
  </si>
  <si>
    <t>0888</t>
  </si>
  <si>
    <t>Συντήρ.&amp; επισκ. επίπλων και σκευών.</t>
  </si>
  <si>
    <t>0889</t>
  </si>
  <si>
    <t>Συντήρ.&amp; επισκ. λοιπού εξοπλισμού.</t>
  </si>
  <si>
    <t>0890</t>
  </si>
  <si>
    <t>ΛΟΙΠΕΣ ΔΑΠΑΝΕΣ</t>
  </si>
  <si>
    <t>0891</t>
  </si>
  <si>
    <t>Εκτυπώσεις, εκδόσεις γενικά και βιβλιοδετήσεις.</t>
  </si>
  <si>
    <t>0892</t>
  </si>
  <si>
    <t>Ασφάλιστρα και φύλακτρα ακινήτων, μεταφορικών μέσων,εξοπλισμού κτλ.</t>
  </si>
  <si>
    <t>Συμπεριλαμβάνονται και τα ασφάλιστρα οχημάτων</t>
  </si>
  <si>
    <t>0893</t>
  </si>
  <si>
    <t>Εκτέλεση δικαστικών αποφάσεων ή συμβιβαστικών πράξεων.</t>
  </si>
  <si>
    <t>0894</t>
  </si>
  <si>
    <t>Δικαστικά Έξοδα</t>
  </si>
  <si>
    <t>0895</t>
  </si>
  <si>
    <t>Έξοδα λειτουργίας εργαστηρίων σπουδαστηρίων και λοιπά</t>
  </si>
  <si>
    <t>0896</t>
  </si>
  <si>
    <t>Επιδόσεις δημοσιεύσεις προσκλήσεις και λοιπά</t>
  </si>
  <si>
    <t>0899</t>
  </si>
  <si>
    <t>0899λ</t>
  </si>
  <si>
    <t>Λοιπές δαπάνες απογευματινών ιατρείων</t>
  </si>
  <si>
    <t>1 0 0 0</t>
  </si>
  <si>
    <t>ΠΛΗΡΩΜΕΣ ΓΙΑ ΤΗΝ ΠΡΟΜΗΘΕΙΑ ΚΑΤΑΝΑΛΩΤΙΚΩΝ ΑΓΑΘΩΝ</t>
  </si>
  <si>
    <t>1100</t>
  </si>
  <si>
    <t>ΠΡΟΜΗΘΕΙΑ ΣΚΕΥΩΝ ΜΑΓΕΙΡΕΙΟΥ, ΚΛΙΝΟΣΤΡΩΜΝΩΝ ΚΛΠ</t>
  </si>
  <si>
    <t>1120</t>
  </si>
  <si>
    <t>ΠΡΟΜΗΘΕΙΑ ΣΚΕΥΩΝ ΜΑΓΕΙΡΕΙΩΝ ΚΑΙ ΕΣΤΙΑΣΗΣ</t>
  </si>
  <si>
    <t>άρθρο 22, παράγραφος Α΄, εδάφιο α</t>
  </si>
  <si>
    <t>1129</t>
  </si>
  <si>
    <t>Προμήθεια σκευών μαγειρείων &amp; εστίασης που δεν κατονομάζονται ειδικά.</t>
  </si>
  <si>
    <t>1129 α</t>
  </si>
  <si>
    <t>Προμήθεια σκευών μαγειρείων &amp; εστίασης που δεν κατονομάζονται ειδικά τρέχ.έτους.</t>
  </si>
  <si>
    <t>1129 β</t>
  </si>
  <si>
    <t>Προμήθεια σκευών μαγειρείων &amp; εστίασης που δεν κατονομάζονται ειδικά παρελθ.έτους.</t>
  </si>
  <si>
    <t>1130</t>
  </si>
  <si>
    <t>ΠΡΟΜΗΘΕΙΑ ΚΛΙΝΟΣΤΡΩΜΑΤΩΝ ΚΑΙ ΕΙΔΩΝ ΚΑΤΑΣΚΗΝΩΣΗΣ</t>
  </si>
  <si>
    <t>1139</t>
  </si>
  <si>
    <t>Προμήθεια κλινοστρωμνών &amp; ειδών κατασκήνωσης που δεν κατονομάζονται ειδικά.</t>
  </si>
  <si>
    <t>1139 α</t>
  </si>
  <si>
    <t>Προμήθεια κλινοστρωμνών &amp; ειδών κατασκήνωσης που δεν κατονομάζονται ειδικά τρέχ.έτους.</t>
  </si>
  <si>
    <t>1139 β</t>
  </si>
  <si>
    <t>Προμήθεια κλινοστρωμνών &amp; ειδών κατασκήνωσης που δεν κατονομάζονται ειδικά παρελθ.έτους.</t>
  </si>
  <si>
    <t>1200</t>
  </si>
  <si>
    <t>ΕΞΟΠΛΙΣΜΟΣ ΓΡΑΦΕΙΩΝ, ΕΡΓΑΣΤΗΡΙΩΝ ΚΛΠ (ΕΚΤΟΣ ΕΠΙΠΛΩΝ ΚΑΙ ΣΚΕΥΩΝ)</t>
  </si>
  <si>
    <t>1220</t>
  </si>
  <si>
    <t>ΠΡΟΜΗΘΕΙΑ ΜΕΣΩΝ ΕΠΙΣΤΗΜΟΝΙΚΩΝ ΕΡΓΑΣΙΩΝ</t>
  </si>
  <si>
    <t>1229</t>
  </si>
  <si>
    <t>Προμήθεια μέσων επιστημονικών εργασιών που δεν κατονομάζονται ειδικά.</t>
  </si>
  <si>
    <t>1229 α</t>
  </si>
  <si>
    <t>Προμήθεια μέσων επιστημονικών εργασιών που δεν κατονομάζονται ειδικά τρέχ.έτους.</t>
  </si>
  <si>
    <t>1229 β</t>
  </si>
  <si>
    <t>Προμήθεια μέσων επιστημονικών εργασιών που δεν κατονομάζονται ειδικά παρελθ.έτους.</t>
  </si>
  <si>
    <t>1240</t>
  </si>
  <si>
    <t>ΠΡΟΜΗΘΕΙΑ ΕΠΟΠΤΙΚΩΝ ΜΕΣΩΝ ΔΙΔΑΣΚΑΛΙΑΣ</t>
  </si>
  <si>
    <t>1249</t>
  </si>
  <si>
    <t>Προμήθεια εποπτικών μέσων διδασκαλίας που δεν κατονομάζονται ειδικά</t>
  </si>
  <si>
    <t>1249α</t>
  </si>
  <si>
    <t>Προμήθεια εποπτικών μέσων διδασκαλίας που δεν κατονομάζονται ειδικά τρεχ. Έτους</t>
  </si>
  <si>
    <t>1249β</t>
  </si>
  <si>
    <t>Προμήθεια εποπτικών μέσων διδασκαλίας που δεν κατονομάζονται ειδικά παρελθ. Έτους</t>
  </si>
  <si>
    <t>1250</t>
  </si>
  <si>
    <t>ΠΡΟΜΗΘΕΙΑ ΒΙΒΛΙΩΝ &amp; ΕΝΤΥΠΩΝ ΓΕΝΙΚΑ</t>
  </si>
  <si>
    <t>1251</t>
  </si>
  <si>
    <t>Προμήθεια επιστημονικών συγγραμάτων και λοιπών βοηθημάτων</t>
  </si>
  <si>
    <t>1251 α</t>
  </si>
  <si>
    <t>Προμήθεια επιστημονικών συγγραμάτων και λοιπών βοηθημάτων τρέχ.έτους.</t>
  </si>
  <si>
    <t>1251 β</t>
  </si>
  <si>
    <t>Προμήθεια επιστημονικών συγγραμάτων και λοιπών βοηθημάτων παρελθ.έτους.</t>
  </si>
  <si>
    <t>1259</t>
  </si>
  <si>
    <t>Προμήθεια βιβλίων, περιοδικών, εφημερίδων &amp; λοιπών εκδόσεων.</t>
  </si>
  <si>
    <t>1259 α</t>
  </si>
  <si>
    <t>Προμήθεια βιβλίων, περιοδικών, εφημερίδων &amp; λοιπών εκδόσεων τρέχ.έτους.</t>
  </si>
  <si>
    <t>1259 β</t>
  </si>
  <si>
    <t>Προμήθεια βιβλίων, περιοδικών, εφημερίδων &amp; λοιπών εκδόσεων παρελθ.έτους.</t>
  </si>
  <si>
    <t>1260</t>
  </si>
  <si>
    <t>ΠΡΟΜΗΘΕΙΑ ΓΡΑΦΙΚΗΣ ΥΛΗΣ ΚΑΙ ΜΙΚΡΟΑΝΤΙΚΕΙΜΕΝΩΝ ΓΡΑΦΕΙΟΥ ΓΕΝΙΚΑ</t>
  </si>
  <si>
    <t>1261</t>
  </si>
  <si>
    <t>Προμήθεια γραφικής ύλης &amp; μικροαντικειμένων γραφείου γενικά.</t>
  </si>
  <si>
    <t>1261 α</t>
  </si>
  <si>
    <t>Προμήθεια γραφικής ύλης &amp; μικροαντικειμένων γραφείου γενικά τρέχ.έτους.</t>
  </si>
  <si>
    <t>1261 β</t>
  </si>
  <si>
    <t>Προμήθεια γραφικής ύλης &amp; μικροαντικειμένων γραφείου γενικά παρελθ.έτους.</t>
  </si>
  <si>
    <t>1270</t>
  </si>
  <si>
    <t>ΠΡΟΜΗΘΕΙΑ ΕΙΔΩΝ ΑΘΛΗΤΙΣΜΟΥ ΚΑΙ ΨΥΧΑΓΩΓΙΑΣ</t>
  </si>
  <si>
    <t>1271</t>
  </si>
  <si>
    <t>Προμήθεια ειδών αθλητισμού</t>
  </si>
  <si>
    <t>1271α</t>
  </si>
  <si>
    <t>Προμήθεια ειδών αθλητισμού τρεχ. Έτους</t>
  </si>
  <si>
    <t>1271β</t>
  </si>
  <si>
    <t>Προμήθεια ειδών αθλητισμού παρελθ. Έτους</t>
  </si>
  <si>
    <t>1272</t>
  </si>
  <si>
    <t>Προμήθεια ειδών ψυχαγωγίας</t>
  </si>
  <si>
    <t>1272α</t>
  </si>
  <si>
    <t>Προμήθεια ειδών ψυχαγωγίας τρεχ. Έτους</t>
  </si>
  <si>
    <t>1272β</t>
  </si>
  <si>
    <t>Προμήθεια ειδών ψυχαγωγίας παρελθ. Έτους</t>
  </si>
  <si>
    <t>1280</t>
  </si>
  <si>
    <t>ΠΡΟΜΗΘΕΙΑ ΥΛΙΚΩΝ ΜΗΧΑΝΟΓΡΑΦΙΚΩΝ ΚΑΙ ΛΟΙΠΩΝ ΣΥΝΑΦΩΝ ΕΦΑΡΜΟΓΩΝ</t>
  </si>
  <si>
    <t>1281</t>
  </si>
  <si>
    <t>Προμήθεια υλικών μηχ/κών και λοιπών συναφών εφαρμογών</t>
  </si>
  <si>
    <t>1281 α</t>
  </si>
  <si>
    <t>Προμήθεια υλικών μηχ/κών και λοιπών συναφών εφαρμογών τρέχ.έτους.</t>
  </si>
  <si>
    <t>1281 β</t>
  </si>
  <si>
    <t>Προμήθεια υλικών μηχ/κών και λοιπών συναφών εφαρμογών παρελθ.έτους.</t>
  </si>
  <si>
    <t>1286</t>
  </si>
  <si>
    <t>Προμήθεια μηχανών, εργαλείων εργαστηρίων</t>
  </si>
  <si>
    <t>1286 α</t>
  </si>
  <si>
    <t>Προμήθεια μηχανών, εργαλείων εργαστηρίων τρέχ.έτους.</t>
  </si>
  <si>
    <t>1286 β</t>
  </si>
  <si>
    <t>Προμήθεια μηχανών, εργαλείων εργαστηρίων παρελθ.έτους.</t>
  </si>
  <si>
    <t>1290</t>
  </si>
  <si>
    <t>ΛΟΙΠΕΣ ΠΡΟΜΗΘΕΙΕΣ ΕΞΟΠΛΙΣΜΟΥ ΓΡΑΦΕΙΩΝ, ΕΡΓΑΣΤΗΡΙΩΝ &amp; ΕΚΜΕΤΑΛ/ΣΕΩΝ</t>
  </si>
  <si>
    <t>1292</t>
  </si>
  <si>
    <t>Προμήθεια ηλεκτρικών λαμπτήρων.</t>
  </si>
  <si>
    <t>1292 α</t>
  </si>
  <si>
    <t>Προμήθεια ηλεκτρικών λαμπτήρων τρέχ. έτους.</t>
  </si>
  <si>
    <t>1292 β</t>
  </si>
  <si>
    <t>Προμήθεια ηλεκτρικών λαμπτήρων παρελθ.έτους.</t>
  </si>
  <si>
    <t>1293</t>
  </si>
  <si>
    <t>Προμήθεια εντύπων &amp; δελτίων μηχανογράφησης.</t>
  </si>
  <si>
    <t>1293 α</t>
  </si>
  <si>
    <t>Προμήθεια εντύπων &amp; δελτίων μηχανογράφησης τρέχ. έτους.</t>
  </si>
  <si>
    <t>1293 β</t>
  </si>
  <si>
    <t>Προμήθεια εντύπων &amp; δελτίων μηχανογράφησης παρελθ. Έτους.</t>
  </si>
  <si>
    <t>1294</t>
  </si>
  <si>
    <t>Προμήθεια ειδών ραδιοφωνίας και τηλεόρασης</t>
  </si>
  <si>
    <t>1294α</t>
  </si>
  <si>
    <t>Προμήθεια ειδών ραδιοφωνίας και τηλεόρασης τρεχ. Έτους</t>
  </si>
  <si>
    <t>1294β</t>
  </si>
  <si>
    <t>Προμήθεια ειδών ραδιοφωνίας και τηλεόρασης παρελθ. Έτους</t>
  </si>
  <si>
    <t>1296</t>
  </si>
  <si>
    <t>Προμήθεια μουσικού υλικού</t>
  </si>
  <si>
    <t>1296α</t>
  </si>
  <si>
    <t>Προμήθεια μουσικού υλικού τρεχ. Έτους</t>
  </si>
  <si>
    <t>1296β</t>
  </si>
  <si>
    <t>Προμήθεια μουσικού υλικού παρελθ. Έτους</t>
  </si>
  <si>
    <t>1299</t>
  </si>
  <si>
    <t>Λοιπές προμήθειες εξοπλισμού γραφείων, εργαστηρίων και εκμεταλλεύσεων..</t>
  </si>
  <si>
    <t>1299 α</t>
  </si>
  <si>
    <t>Λοιπές προμήθειες εξοπλισμού γραφείου, εργαστ. και εκμεταλ. τρέχ.έτους</t>
  </si>
  <si>
    <t>1299 β</t>
  </si>
  <si>
    <t>Λοιπές προμήθειες εξοπλισμού γρ. εργαστ. και εκμεταλ. παρελθ. Έτους.</t>
  </si>
  <si>
    <t>1300</t>
  </si>
  <si>
    <t>ΕΙΔΗ ΥΓΙΕΙΝΗΣ, ΚΑΘΑΡΙΟΤΗΤΑΣ ΚΑΙ ΕΥΠΡΕΠΙΣΜΟΥ</t>
  </si>
  <si>
    <t>1310</t>
  </si>
  <si>
    <t>ΥΓΕΙΟΝΟΜΙΚΟ ΚΑΙ ΦΑΡΜΑΚΕΥΤΙΚΟ ΥΛΙΚΟ</t>
  </si>
  <si>
    <t>1311</t>
  </si>
  <si>
    <t>Προμήθεια υγειονομικού υλικού.</t>
  </si>
  <si>
    <t>1311 α</t>
  </si>
  <si>
    <t>Προμήθεια υγειονομικού υλικού τρέχ.έτους.</t>
  </si>
  <si>
    <t>1311 β</t>
  </si>
  <si>
    <t>Προμήθεια υγειονομικού υλικού παρελθ.έτους.</t>
  </si>
  <si>
    <t>1312</t>
  </si>
  <si>
    <t>Προμήθεια φαρμακευτικού υλικού.</t>
  </si>
  <si>
    <t>1312 α</t>
  </si>
  <si>
    <t>Προμήθεια φαρμακευτικού υλικού τρέχ.έτους.</t>
  </si>
  <si>
    <t>1312 β</t>
  </si>
  <si>
    <t>Προμήθεια φαρμακευτικού υλικού παρελθ.έτους.</t>
  </si>
  <si>
    <t>1313</t>
  </si>
  <si>
    <t>Προμήθεια ορθοπεδικών προσθετικών και λοιπών υλικών αναπήρων</t>
  </si>
  <si>
    <t>1313 α</t>
  </si>
  <si>
    <t>Προμήθεια ορθοπεδικών προσθετικών και λοιπών υλικών αναπήρων τρέχ.έτους.</t>
  </si>
  <si>
    <t>1313 β</t>
  </si>
  <si>
    <t>Προμήθεια ορθοπεδικών προσθετικών και λοιπών υλικών αναπήρων παρελθ.έτους.</t>
  </si>
  <si>
    <t>1320</t>
  </si>
  <si>
    <t>ΠΡΟΜΗΘΕΙΑ ΥΛΙΚΟΥ ΑΙΜΟΔΟΣΙΑΣ</t>
  </si>
  <si>
    <t>1329</t>
  </si>
  <si>
    <t>Προμήθεια υλικού Αιμοδοσίας.</t>
  </si>
  <si>
    <t>1329 α</t>
  </si>
  <si>
    <t>Προμήθεια υλικού Αιμοδοσίας τρέχ.έτους.</t>
  </si>
  <si>
    <t>1329 β</t>
  </si>
  <si>
    <t>Προμήθεια υλικού Αιμοδοσίας παρελθ.έτους.</t>
  </si>
  <si>
    <t>1340</t>
  </si>
  <si>
    <t>ΠΡΟΜΗΘΕΙΑ ΦΥΤΟΠΑΘΟΛΟΓΙΚΟΥ ΥΛΙΚΟΥ</t>
  </si>
  <si>
    <t>1349</t>
  </si>
  <si>
    <t>Προμήθεια φυτοπαθολογικού υλικού που δεν κατονομάζονται ειδικά</t>
  </si>
  <si>
    <t>1349α</t>
  </si>
  <si>
    <t>Προμήθεια φυτοπαθολογικού υλικού που δεν κατονομάζονται ειδικά τρεχ. Έτους</t>
  </si>
  <si>
    <t>1349β</t>
  </si>
  <si>
    <t>Προμήθεια φυτοπαθολογικού υλικού που δεν κατονομάζονται ειδικά παρελθ. Έτους</t>
  </si>
  <si>
    <t>1350</t>
  </si>
  <si>
    <t>ΠΡΟΜΗΘΕΙΑ ΧΗΜΙΚΟΥ ΥΛΙΚΟΥ</t>
  </si>
  <si>
    <t>1351</t>
  </si>
  <si>
    <t>Προμήθεια απολυμαντικού υλικού</t>
  </si>
  <si>
    <t>1351 α</t>
  </si>
  <si>
    <t>Προμήθεια απολυμαντικού υλικού τρέχ.έτους.</t>
  </si>
  <si>
    <t>1351 β</t>
  </si>
  <si>
    <t>Προμήθεια απολυμαντικού υλικού παρελθ.έτους.</t>
  </si>
  <si>
    <t>1352</t>
  </si>
  <si>
    <t>Προμήθεια χημικού υλικού για πυροσβεστήρες</t>
  </si>
  <si>
    <t>1352 α</t>
  </si>
  <si>
    <t>Προμήθεια χημικού υλικού για πυροσβεστήρες τρέχ.έτους.</t>
  </si>
  <si>
    <t>1352 β</t>
  </si>
  <si>
    <t>Προμήθεια χημικού υλικού για πυροσβεστήρες παρελθ.έτους.</t>
  </si>
  <si>
    <t>1353</t>
  </si>
  <si>
    <t>Προμήθεια χρωμάτων και συναφών ειδών</t>
  </si>
  <si>
    <t>1353 α</t>
  </si>
  <si>
    <t>Προμήθεια χρωμάτων και συναφών ειδών τρέχ.έτους.</t>
  </si>
  <si>
    <t>1353 β</t>
  </si>
  <si>
    <t>Προμήθεια χρωμάτων και συναφών ειδών παρελθ.έτους.</t>
  </si>
  <si>
    <t>1359</t>
  </si>
  <si>
    <t>Προμήθεια λοιπού χημικού υλικού (Αντιδραστήρια)</t>
  </si>
  <si>
    <t>1359 α</t>
  </si>
  <si>
    <t>Προμήθεια λοιπού χημικού υλικού (Αντιδραστήρια) τρέχ.έτους.</t>
  </si>
  <si>
    <t>1359 β</t>
  </si>
  <si>
    <t>Προμήθεια λοιπού χημικού υλικού (Αντιδραστήρια) παρελθ.έτους.</t>
  </si>
  <si>
    <t>1360</t>
  </si>
  <si>
    <t>ΠΡΟΜΗΘΕΙΑ ΔΙΑΦΟΡΩΝ ΥΛΙΚΩΝ ΡΥΘΜΙΣΗΣ Ν.3301/04</t>
  </si>
  <si>
    <t>1361</t>
  </si>
  <si>
    <t>Εξόφληση προμηθειών φαρμακευτικού υλικού ρύθμιση Ν.3301/04</t>
  </si>
  <si>
    <t>1362</t>
  </si>
  <si>
    <t>Εξόφληση προμηθειών υγιεινομικού υλικού ρύθμιση Ν.3301/04</t>
  </si>
  <si>
    <t>1363</t>
  </si>
  <si>
    <t>Εξόφληση προμηθειών ορθοπεδικού υλικού ρύθμιση Ν.3301/04</t>
  </si>
  <si>
    <t>1364</t>
  </si>
  <si>
    <t>Εξόφληση προμηθειών χημικών αντιδραστηρίων ρύθμιση Ν.3301/04</t>
  </si>
  <si>
    <t>1380</t>
  </si>
  <si>
    <t>ΕΙΔΗ ΚΑΘΑΡΙΟΤΗΤΑΣ ΚΑΙ ΕΥΠΡΕΠΙΣΜΟΥ</t>
  </si>
  <si>
    <t>1381</t>
  </si>
  <si>
    <t>Προμήθεια ειδών καθαριότητας</t>
  </si>
  <si>
    <t>1381 α</t>
  </si>
  <si>
    <t>Προμήθεια ειδών καθαριότητας τρέχ.έτους.</t>
  </si>
  <si>
    <t>1381 β</t>
  </si>
  <si>
    <t>Προμήθεια ειδών καθαριότητας  παρελθ.έτους.</t>
  </si>
  <si>
    <t>1382</t>
  </si>
  <si>
    <t>Κατ΄αποκοπή χορήγημα για καθαριότητα</t>
  </si>
  <si>
    <t>1382 α</t>
  </si>
  <si>
    <t>Κατ΄αποκοπή χορήγημα για καθαριότητα τρέχ.έτους.</t>
  </si>
  <si>
    <t>1382 β</t>
  </si>
  <si>
    <t>Κατ΄αποκοπή χορήγημα για καθαριότητα παρελθ.έτους.</t>
  </si>
  <si>
    <t>1400</t>
  </si>
  <si>
    <t>ΠΡΟΜΗΘΕΙΑ ΕΙΔΩΝ ΣΥΝΤΗΡΗΣΗΣ &amp; ΕΠΙΣΚΕΥΗΣ ΑΓΑΘΩΝ ΔΙΑΡΚΟΥΣ ΧΡΗΣΗΣ</t>
  </si>
  <si>
    <t>1410</t>
  </si>
  <si>
    <t>ΠΡΟΜΗΘΕΙΑ ΕΙΔΩΝ ΣΥΝΤΗΡΗΣΗΣ &amp; ΕΠΙΣΚΕΥΗΣ ΜΟΝΙΜΩΝ ΕΓΚΑΤ/ΣΕΩΝ</t>
  </si>
  <si>
    <t>1413</t>
  </si>
  <si>
    <t>Προμήθεια ειδών συντήρησης &amp; επισκευής κτιρίων γενικά.</t>
  </si>
  <si>
    <t>1413 α</t>
  </si>
  <si>
    <t>Προμήθεια ειδών συντήρησης &amp; επισκευής κτιρίων γενικά τρέχ.έτους.</t>
  </si>
  <si>
    <t>1413 β</t>
  </si>
  <si>
    <t>Προμήθεια ειδών συντήρησης &amp; επισκευής κτιρίων γενικά παρελθ.έτους.</t>
  </si>
  <si>
    <t>1419</t>
  </si>
  <si>
    <t>Προμήθεια ειδών συντήρησης και επισκευής ναών</t>
  </si>
  <si>
    <t>1419α</t>
  </si>
  <si>
    <t>Προμήθεια ειδών συντήρησης και επισκευής ναών τρεχ. Έτους</t>
  </si>
  <si>
    <t>1419β</t>
  </si>
  <si>
    <t>Προμήθεια ειδών συντήρησης και επισκευής ναών παρελθ. Έτους</t>
  </si>
  <si>
    <t>1420</t>
  </si>
  <si>
    <t>1423</t>
  </si>
  <si>
    <t>Προμήθεια ειδών συντήρησης &amp; επισκευής αποθηκών.</t>
  </si>
  <si>
    <t>1423α</t>
  </si>
  <si>
    <t>Προμήθεια ειδών συντήρησης &amp; επισκευής αποθηκών τρεχ. Έτους</t>
  </si>
  <si>
    <t>1423β</t>
  </si>
  <si>
    <t>Προμήθεια ειδών συντήρησης &amp; επισκευής αποθηκών παρελ. Έτους</t>
  </si>
  <si>
    <t>1428</t>
  </si>
  <si>
    <t>Προμήθεια ειδών συντήρησης &amp; επισκευής υδραυλικών,αρδευτικών &amp; λοιπών έργων εγγειοβελτιώσεων.</t>
  </si>
  <si>
    <t>1428 α</t>
  </si>
  <si>
    <t>Προμήθεια ειδών συντήρησης &amp; επισκευής υδραυλικών,αρδευτικών &amp; λοιπών έργων εγγειοβελτιώσεων τρέχ.έτους.</t>
  </si>
  <si>
    <t>1428 β</t>
  </si>
  <si>
    <t>Προμήθεια ειδών συντήρησης &amp; επισκευής υδραυλικών,αρδευτικών &amp; λοιπών έργων εγγειοβελτιώσεων παρελθ.έτους.</t>
  </si>
  <si>
    <t>1429</t>
  </si>
  <si>
    <t>Προμήθεια ειδών συντήρησης &amp; επισκευής λοιπών μονίμων εγκ/σεων.</t>
  </si>
  <si>
    <t>1429 α</t>
  </si>
  <si>
    <t>Προμήθεια ειδών συντήρησης &amp; επισκευής λοιπών μονίμων εγκ/σεων τρέχ.έτους.</t>
  </si>
  <si>
    <t>1429 β</t>
  </si>
  <si>
    <t>Προμήθεια ειδών συντήρησης &amp; επισκευής λοιπών μονίμων εγκ/σεων παρελθ.έτους.</t>
  </si>
  <si>
    <t>1430</t>
  </si>
  <si>
    <t>ΠΡΟΜΗΘΕΙΑ ΕΙΔΩΝ ΣΥΝΤΗΡΗΣΗΣ &amp; ΕΠΙΣΚΕΥΗΣ ΜΗΧΑΝΙΚΟΥ ΚΑΙ ΛΟΙΠΟΥ ΕΞΟΠΛΙΣΜΟΥ</t>
  </si>
  <si>
    <t>1431</t>
  </si>
  <si>
    <t>Προμήθεια ειδών συντήρησης &amp; επισκευής μεταφορικών μέσων ξηράς.</t>
  </si>
  <si>
    <t>1431 α</t>
  </si>
  <si>
    <t>Προμήθεια ειδών συντήρησης &amp; επισκευής μεταφορικών μέσων ξηράς τρέχ.έτους.</t>
  </si>
  <si>
    <t>1431 β</t>
  </si>
  <si>
    <t>Προμήθεια ειδών συντήρησης &amp; επισκευής μεταφορικών μέσων ξηράς παρελθ.έτους.</t>
  </si>
  <si>
    <t>1435</t>
  </si>
  <si>
    <t>Προμήθεια ελαστικών</t>
  </si>
  <si>
    <t>1435α</t>
  </si>
  <si>
    <t>Προμήθεια ελαστικών τρεχ. Έτους</t>
  </si>
  <si>
    <t>1435β</t>
  </si>
  <si>
    <t>Προμήθεια ελαστικών παρελθ. Έτους</t>
  </si>
  <si>
    <t>1436</t>
  </si>
  <si>
    <t>Προμήθεια ειδών συντήρησης &amp; επισκευής τηλεπικ/κών μέσων.</t>
  </si>
  <si>
    <t>1436α</t>
  </si>
  <si>
    <t>Προμήθεια ειδών συντήρησης &amp; επισκευής τηλεπικ/κών μέσων τρεχ. Έτους</t>
  </si>
  <si>
    <t>1436β</t>
  </si>
  <si>
    <t>Προμήθεια ειδών συντήρησης &amp; επισκευής τηλεπικ/κών μέσων παρελθ. Έτους</t>
  </si>
  <si>
    <t>1437</t>
  </si>
  <si>
    <t>Προμήθεια εργαλείων τεχνικού συνεργείου</t>
  </si>
  <si>
    <t>1437α</t>
  </si>
  <si>
    <t>Προμήθεια εργαλείων τεχνικού συνεργείου τρεχ. Έτους</t>
  </si>
  <si>
    <t>1437β</t>
  </si>
  <si>
    <t>Προμήθεια εργαλείων τεχνικού συνεργείου παρελθ. Έτους</t>
  </si>
  <si>
    <t>1438</t>
  </si>
  <si>
    <t>Προμήθεια ειδών συντήρησης &amp; επισκευής επίπλων &amp; σκευών.</t>
  </si>
  <si>
    <t>1438 α</t>
  </si>
  <si>
    <t>Προμήθεια ειδών συντήρησης &amp; επισκευής επίπλων &amp; σκευών τρέχ.έτους.</t>
  </si>
  <si>
    <t>1438 β</t>
  </si>
  <si>
    <t>Προμήθεια ειδών συντήρησης &amp; επισκευής επίπλων &amp; σκευών παρελθ.έτους.</t>
  </si>
  <si>
    <t>1439</t>
  </si>
  <si>
    <t>Λοιπές προμήθειες ειδών συντήρησης &amp; επισκευής μηχανικού &amp; λοιπού εξοπλισμού.</t>
  </si>
  <si>
    <t>1439 α</t>
  </si>
  <si>
    <t>Λοιπές προμήθειες ειδών συντήρησης &amp; επισκευής μηχανικού &amp; λοιπού εξοπλισμού τρέχ.έτους.</t>
  </si>
  <si>
    <t>1439 β</t>
  </si>
  <si>
    <t>Λοιπές προμήθειες ειδών συντήρησης &amp; επισκευής μηχανικού &amp; λοιπού εξοπλισμού παρελθ.έτους.</t>
  </si>
  <si>
    <t>1500</t>
  </si>
  <si>
    <t>ΠΡΟΜΗΘΕΙΑ ΕΙΔΩΝ ΔΙΑΤΡΟΦΗΣ, ΙΜΑΤΙΣΜΟΥ, ΥΠΟΔΗΣΗΣ, ΚΑΙ ΥΛΙΚΩΝ ΕΞΑΡΤΗΣΗΣ</t>
  </si>
  <si>
    <t>1510</t>
  </si>
  <si>
    <t>ΠΡΟΜΗΘΕΙΑ ΕΙΔΩΝ ΔΙΑΤΡΟΦΗΣ</t>
  </si>
  <si>
    <t>1511</t>
  </si>
  <si>
    <t>Προμήθεια τροφίμων, ποτών, καπνού.</t>
  </si>
  <si>
    <t>1511 α</t>
  </si>
  <si>
    <t>Προμήθεια τροφίμων, ποτών, καπνού τρέχ.έτους.</t>
  </si>
  <si>
    <t>1511 β</t>
  </si>
  <si>
    <t>Προμήθεια τροφίμων, ποτών, καπνού παρελθ.έτους.</t>
  </si>
  <si>
    <t>1519</t>
  </si>
  <si>
    <t>Προμήθεια λοιπών ειδών διατροφής</t>
  </si>
  <si>
    <t>1519 α</t>
  </si>
  <si>
    <t>Προμήθεια λοιπών ειδών διατροφής τρέχ.έτους.</t>
  </si>
  <si>
    <t>1519 β</t>
  </si>
  <si>
    <t>Προμήθεια λοιπών ειδών διατροφής παρελθ.έτους</t>
  </si>
  <si>
    <t>1520</t>
  </si>
  <si>
    <t>ΠΡΟΜΗΘΕΙΑ ΕΙΔΩΝ ΙΜΑΤΙΣΜΟΥ</t>
  </si>
  <si>
    <t>1522</t>
  </si>
  <si>
    <t>Προμήθεια στολών φυλάκων</t>
  </si>
  <si>
    <t>1522α</t>
  </si>
  <si>
    <t>Προμήθεια στολών φυλάκων τρεχ. Έτους</t>
  </si>
  <si>
    <t>1522β</t>
  </si>
  <si>
    <t>Προμήθεια στολών φυλάκων παρελθ. Έτους</t>
  </si>
  <si>
    <t>1526</t>
  </si>
  <si>
    <t>Προμήθεια στολών νοσοκόμων.</t>
  </si>
  <si>
    <t>1526α</t>
  </si>
  <si>
    <t>Προμήθεια στολών νοσοκόμων τρεχ. Έτους</t>
  </si>
  <si>
    <t>1526β</t>
  </si>
  <si>
    <t>Προμήθεια στολών νοσοκόμων παρελθ. Έτους</t>
  </si>
  <si>
    <t>1527</t>
  </si>
  <si>
    <t>Προμήθεια στολών κλητήρων</t>
  </si>
  <si>
    <t>1527α</t>
  </si>
  <si>
    <t>Προμήθεια στολών κλητήρων τρεχ. Έτους</t>
  </si>
  <si>
    <t>1527β</t>
  </si>
  <si>
    <t>Προμήθεια στολών κλητήρων παρελθ. Έτους</t>
  </si>
  <si>
    <t>1528</t>
  </si>
  <si>
    <t>Προμήθεια στολών λοιπού προσωπικού.</t>
  </si>
  <si>
    <t>1528α</t>
  </si>
  <si>
    <t>Προμήθεια στολών λοιπού προσωπικού τρεχ. Έτους</t>
  </si>
  <si>
    <t>1528β</t>
  </si>
  <si>
    <t>Προμήθεια στολών λοιπού προσωπικού παρελθ. Έτους</t>
  </si>
  <si>
    <t>1529</t>
  </si>
  <si>
    <t>Προμήθεια ιματισμού λοιπών περιπτώσεων.</t>
  </si>
  <si>
    <t>1529α</t>
  </si>
  <si>
    <t>Προμήθεια ιματισμού λοιπών περιπτώσεων τρεχ. Έτους</t>
  </si>
  <si>
    <t>1529β</t>
  </si>
  <si>
    <t>Προμήθεια ιματισμού λοιπών περιπτώσεων παρελθ. Έτους</t>
  </si>
  <si>
    <t>1530</t>
  </si>
  <si>
    <t>ΠΡΟΜΗΘΕΙΑ ΕΙΔΩΝ ΥΠΟΔΗΣΗΣ</t>
  </si>
  <si>
    <t>1531</t>
  </si>
  <si>
    <t>Προμήθεια υποδημάτων.</t>
  </si>
  <si>
    <t>1531α</t>
  </si>
  <si>
    <t>Προμήθεια υποδημάτων τρεχ. Έτους</t>
  </si>
  <si>
    <t>1531β</t>
  </si>
  <si>
    <t>Προμήθεια υποδημάτων παρελθ. Έτους</t>
  </si>
  <si>
    <t>1532</t>
  </si>
  <si>
    <t>Προμήθεια υλικών υπόδησης</t>
  </si>
  <si>
    <t>1532α</t>
  </si>
  <si>
    <t>Προμήθεια υλικών υπόδησης τρεχ. Έτους</t>
  </si>
  <si>
    <t>1532β</t>
  </si>
  <si>
    <t>Προμήθεια υλικών υπόδησης παρελθ. Έτους</t>
  </si>
  <si>
    <t>1600</t>
  </si>
  <si>
    <t>ΠΡΟΜΗΘΕΙΑ ΚΑΥΣΙΜΩΝ &amp; ΛΙΠΑΝΤΙΚΩΝ</t>
  </si>
  <si>
    <t>1610</t>
  </si>
  <si>
    <t>ΠΡΟΜΗΘΕΙΑ ΥΓΡΩΝ ΣΤΕΡΕΩΝ ΚΑΥΣΙΜΩΝ,ΥΓΡΑΕΡΙΩΝ ΦΩΤΑΕΡΙΩΝ, ΑΕΡΙΩΝ ΨΥΞΗΣ</t>
  </si>
  <si>
    <t>1611</t>
  </si>
  <si>
    <t>Προμήθεια υγρών καυσίμων &amp; λιπαντικών.</t>
  </si>
  <si>
    <t>1611 α</t>
  </si>
  <si>
    <t>Προμήθεια υγρών καυσίμων &amp; λιπαντικών τρέχ.έτους.</t>
  </si>
  <si>
    <t>1611 β</t>
  </si>
  <si>
    <t>Προμήθεια υγρών καυσίμων &amp; λιπαντικών.παρελθ.έτους.</t>
  </si>
  <si>
    <t>1613</t>
  </si>
  <si>
    <t>Προμήθεια υγραερίων - φωταερίων.</t>
  </si>
  <si>
    <t>1613 α</t>
  </si>
  <si>
    <t>Προμήθεια υγραερίων - φωταερίων τρέχ.έτους.</t>
  </si>
  <si>
    <t>1613 β</t>
  </si>
  <si>
    <t>Προμήθεια υγραερίων - φωταερίων παρελθ.έτους.</t>
  </si>
  <si>
    <t>1614</t>
  </si>
  <si>
    <t>Προμήθεια αερίων ψύξης</t>
  </si>
  <si>
    <t>1614 α</t>
  </si>
  <si>
    <t>Προμήθεια αερίων ψύξης τρέχ.έτους.</t>
  </si>
  <si>
    <t>1614 β</t>
  </si>
  <si>
    <t>Προμήθεια αερίων ψύξης παρελθ.έτους.</t>
  </si>
  <si>
    <t>1700</t>
  </si>
  <si>
    <t>ΠΡΟΜΗΘΕΙΑ ΥΛΙΚΟΥ ΕΚΤΥΠΩΤΙΚΩΝ, ΒΙΒΛΙΟΔΕΤΙΚΩΝ, ΤΥΠΟΓΡΑΦΙΚΩΝ &amp; ΛΟΙΠΩΝ ΕΡΓΑΣΙΩΝ</t>
  </si>
  <si>
    <t>1710</t>
  </si>
  <si>
    <t>ΠΡΟΜΗΘΕΙΑ ΥΛΙΚΟΥ ΕΚΤΥΠΩΣΕΩΝ ΚΑΙ ΒΙΒΛΙΟΔΕΤΗΣΕΩΝ</t>
  </si>
  <si>
    <t>1719</t>
  </si>
  <si>
    <t>Προμήθεια υλικού εκτυπώσεων και βιβλιοδετήσεων</t>
  </si>
  <si>
    <t>1719α</t>
  </si>
  <si>
    <t>Προμήθεια υλικού εκτυπώσεων και βιβλιοδετήσεων τρεχ. Έτους</t>
  </si>
  <si>
    <t>1719β</t>
  </si>
  <si>
    <t>Προμήθεια υλικού εκτυπώσεων και βιβλιοδετήσεων παρελθ. Έτους</t>
  </si>
  <si>
    <t>1720</t>
  </si>
  <si>
    <t>ΠΡΟΜΗΘΕΙΑ ΥΛΙΚΟΥ ΤΟΠΟΓΡΑΦΗΣΕΩΝ ΚΑΙ ΣΧΕΔΙΑΣΕΩΝ</t>
  </si>
  <si>
    <t>1729</t>
  </si>
  <si>
    <t>Προμήθεια υλικού τοπογραφίσεως και σχεδιάσεως μη ειδικά κατονομαζόμενο</t>
  </si>
  <si>
    <t>1729α</t>
  </si>
  <si>
    <t>Προμήθεια υλικού τοπογραφίσεως και σχεδιάσεως μη ειδικά κατονομαζόμενο τρεχ. Έτους</t>
  </si>
  <si>
    <t>1729β</t>
  </si>
  <si>
    <t>Προμήθεια υλικού τοπογραφίσεως και σχεδιάσεως μη ειδικά κατονομαζόμενο παρελθ. Έτους</t>
  </si>
  <si>
    <t>1730</t>
  </si>
  <si>
    <t>ΠΡΟΜΗΘΕΙΑ ΦΩΤΟΓΡΑΦΙΚΩΝ ΚΑΙ ΦΩΤΟΤΥΠΙΚΩΝ ΥΛΙΚΩΝ</t>
  </si>
  <si>
    <t>1731</t>
  </si>
  <si>
    <t>Προμήθεια φωτογραφικού &amp; φωτοτυπικού υλικού.</t>
  </si>
  <si>
    <t>1731 α</t>
  </si>
  <si>
    <t>Προμήθεια φωτογραφικού &amp; φωτοτυπικού υλικού τρέχ.έτους.</t>
  </si>
  <si>
    <t>1731 β</t>
  </si>
  <si>
    <t>Προμήθεια φωτογραφικού &amp; φωτοτυπικού υλικού παρελθ.έτους.</t>
  </si>
  <si>
    <t>1740</t>
  </si>
  <si>
    <t>ΠΡΟΜΗΘΕΙΑ ΚΙΝΗΜΑΤΟΓΡΑΦΙΚΟΥ ΥΛΙΚΟΥ</t>
  </si>
  <si>
    <t>1741</t>
  </si>
  <si>
    <t>Προμήθεια φιλμς</t>
  </si>
  <si>
    <t>1741 α</t>
  </si>
  <si>
    <t>Προμήθεια φιλμς τρέχ.έτους.</t>
  </si>
  <si>
    <t>1741 β</t>
  </si>
  <si>
    <t>Προμήθεια φιλμς παρελθ.έτους.</t>
  </si>
  <si>
    <t>1770</t>
  </si>
  <si>
    <t>ΠΡΟΜΗΘΕΙΑ ΤΗΛΕΠΙΚΟΙΝ/ΚΟΥ ΥΛΙΚΟΥ</t>
  </si>
  <si>
    <t>1779</t>
  </si>
  <si>
    <t>Προμήθεια τηλ/κού υλικού που δεν κατονομάζονται ειδικά</t>
  </si>
  <si>
    <t>1779α</t>
  </si>
  <si>
    <t>Προμήθεια τηλ/κού υλικού που δεν κατονομάζονται ειδικά τρεχ. Έτους</t>
  </si>
  <si>
    <t>1779β</t>
  </si>
  <si>
    <t>Προμήθεια τηλ/κού υλικού που δεν κατονομάζονται ειδικά παρελθ. Έτους</t>
  </si>
  <si>
    <t>1800</t>
  </si>
  <si>
    <t>ΛΟΙΠΕΣ ΠΡΟΜΗΘΕΙΕΣ ΠΟΥ ΔΕΝ ΠΕΡΙΛΑΜΒΑΝΟΝΤΑΙ ΣΤΙΣ ΠΑΡΑΠΑΝΩ ΚΑΤΗΓΟΡΙΕΣ</t>
  </si>
  <si>
    <t>1830</t>
  </si>
  <si>
    <t>ΠΡΟΜΗΘΕΙΑ ΥΛΙΚΟΥ ΕΚΠΑΙΔΕΥΣΗΣ ΣΧΟΛΩΝ</t>
  </si>
  <si>
    <t>1831</t>
  </si>
  <si>
    <t>Προμήθεια οργάνων εργαλείων εργασιοθεραπείας.</t>
  </si>
  <si>
    <t>1831α</t>
  </si>
  <si>
    <t>Προμήθεια οργάνων εργαλείων εργασιοθεραπείας τρεχ. Έτους</t>
  </si>
  <si>
    <t>1831β</t>
  </si>
  <si>
    <t>Προμήθεια οργάνων εργαλείων εργασιοθεραπείας παρελθ. Έτους</t>
  </si>
  <si>
    <t>1840</t>
  </si>
  <si>
    <t>ΠΡΟΜΗΘΕΙΑ ΕΡΓΑΛΕΙΩΝ ΜΙΚΡΗΣ ΔΙΑΡΚΕΙΑΣ ΚΑΙ ΑΞΙΑΣ</t>
  </si>
  <si>
    <t>1841</t>
  </si>
  <si>
    <t>Προμήθεια εργαλείων μικρής διάρκειας &amp; αξίας.</t>
  </si>
  <si>
    <t>1841 α</t>
  </si>
  <si>
    <t>Προμήθεια εργαλείων μικρής διάρκειας &amp; αξίας τρέχ.έτους.</t>
  </si>
  <si>
    <t>1841 β</t>
  </si>
  <si>
    <t>Προμήθεια εργαλείων μικρής διάρκειας &amp; αξίας παρελθ.έτους.</t>
  </si>
  <si>
    <t>1890</t>
  </si>
  <si>
    <t>ΔΙΑΦΟΡΕΣ ΠΡΟΜΗΘΕΙΕΣ</t>
  </si>
  <si>
    <t>1899</t>
  </si>
  <si>
    <t>Διάφορες προμήθειες που δεν κατονομάζονται ειδικά.</t>
  </si>
  <si>
    <t>1899 α</t>
  </si>
  <si>
    <t>Διάφορες προμήθειες που δεν κατονομάζονται ειδικά τρέχ.έτους.</t>
  </si>
  <si>
    <t>1899 β</t>
  </si>
  <si>
    <t>Διάφορες προμήθειες που δεν κατονομάζονται ειδικά παρελθ.έτους.</t>
  </si>
  <si>
    <t>7 0 0 0</t>
  </si>
  <si>
    <t>ΚΕΦΑΛΑΙΑΚΕΣ   ΔΑΠΑΝΕΣ</t>
  </si>
  <si>
    <t>7100</t>
  </si>
  <si>
    <t>ΠΡΟΜΗΘΕΙΑ ΑΓΑΘΩΝ ΔΙΑΡΚΟΥΣ ΧΡΗΣΗΣ</t>
  </si>
  <si>
    <t>7110</t>
  </si>
  <si>
    <t>ΠΡΟΜΗΘΕΙΑ ΕΠΙΠΛΩΝ ΚΑΙ ΗΛΕΚΤΡΙΚΩΝ ΣΥΣΚΕΥΩΝ</t>
  </si>
  <si>
    <t>7111</t>
  </si>
  <si>
    <t>Προμήθεια επίπλων.</t>
  </si>
  <si>
    <t>7111α</t>
  </si>
  <si>
    <t>Προμήθεια επίπλων τρεχ.έτους</t>
  </si>
  <si>
    <t>7111β</t>
  </si>
  <si>
    <t>Προμήθεια επίπλων παρελθ. Έτους</t>
  </si>
  <si>
    <t>7112</t>
  </si>
  <si>
    <t>Προμήθεια ηλεκτρικών συσκευών &amp; μηχανημάτων κλιματισμού γραφείων.</t>
  </si>
  <si>
    <t>7112α</t>
  </si>
  <si>
    <t>Προμήθεια ηλεκτρικών συσκευών &amp; μηχανημάτων κλιματισμού γραφείων τρεχ. Έτους</t>
  </si>
  <si>
    <t>7112β</t>
  </si>
  <si>
    <t>Προμήθεια ηλεκτρικών συσκευών &amp; μηχανημάτων κλιματισμού γραφείων παρελθ. Έτους</t>
  </si>
  <si>
    <t>7120</t>
  </si>
  <si>
    <t>ΠΡΟΜΗΘΕΙΑ ΜΗΧΑΝΙΚΟΥ ΕΞΟΠΛΙΣΜΟΥ ΥΠΗΡΕΣΙΩΝ</t>
  </si>
  <si>
    <t>7121</t>
  </si>
  <si>
    <t>Προμήθεια γραφομηχανών &amp; πολυγράφων.</t>
  </si>
  <si>
    <t>7121α</t>
  </si>
  <si>
    <t>Προμήθεια γραφομηχανών &amp; πολυγράφων τρεχ. Έτους</t>
  </si>
  <si>
    <t>7121β</t>
  </si>
  <si>
    <t>Προμήθεια γραφομηχανών &amp; πολυγράφων παρελθ. Έτους</t>
  </si>
  <si>
    <t>7122</t>
  </si>
  <si>
    <t>Προμήθεια υπολογιστικών και λογιστικών μηχανών</t>
  </si>
  <si>
    <t>7122α</t>
  </si>
  <si>
    <t>Προμήθεια υπολογιστικών και λογιστικών μηχανών τρεχ. Έτους</t>
  </si>
  <si>
    <t>7122β</t>
  </si>
  <si>
    <t>Προμήθεια υπολογιστικών και λογιστικών μηχανών παρελθ. Έτους</t>
  </si>
  <si>
    <t>7123</t>
  </si>
  <si>
    <t>Προμήθεια ηλεκτρονικών υπολογιστών &amp; βοηθητικών μηχανημάτων.</t>
  </si>
  <si>
    <t>7123α</t>
  </si>
  <si>
    <t>Προμήθεια ηλεκτρονικών υπολογιστών &amp; βοηθητικών μηχανημάτων τρεχ. Έτους</t>
  </si>
  <si>
    <t>7123β</t>
  </si>
  <si>
    <t>Προμήθεια ηλεκτρονικών υπολογιστών &amp; βοηθητικών μηχανημάτων παρελθ. Έτους</t>
  </si>
  <si>
    <t>7124</t>
  </si>
  <si>
    <t>Προμήθεια φωτοτυπικών μηχανημάτων.</t>
  </si>
  <si>
    <t>7124α</t>
  </si>
  <si>
    <t>Προμήθεια φωτοτυπικών μηχανημάτων τρεχ. Έτους</t>
  </si>
  <si>
    <t>7124β</t>
  </si>
  <si>
    <t>Προμήθεια φωτοτυπικών μηχανημάτων παρελθ. Έτους</t>
  </si>
  <si>
    <t>7125</t>
  </si>
  <si>
    <t>Προμήθεια κιν/κών μηχανών και εξαρτημάτων</t>
  </si>
  <si>
    <t>7125α</t>
  </si>
  <si>
    <t>Προμήθεια κιν/κών μηχανών και εξαρτημάτων τρεχ. Έτους</t>
  </si>
  <si>
    <t>7125β</t>
  </si>
  <si>
    <t>Προμήθεια κιν/κών μηχανών και εξαρτημάτων παρελθ. Έτους</t>
  </si>
  <si>
    <t>7126</t>
  </si>
  <si>
    <t>Προμήθεια μαγνητοφώνων και εξαρτημάτων τους</t>
  </si>
  <si>
    <t>7126α</t>
  </si>
  <si>
    <t>Προμήθεια μαγνητοφώνων και εξαρτημάτων τους τρεχ. Έτους</t>
  </si>
  <si>
    <t>7126β</t>
  </si>
  <si>
    <t>Προμήθεια μαγνητοφώνων και εξαρτημάτων τους παρελθ. Έτους</t>
  </si>
  <si>
    <t>7127</t>
  </si>
  <si>
    <t>Προμήθεια μηχανημάτων εκτός από μηχανές γραφείου.</t>
  </si>
  <si>
    <t>7127α</t>
  </si>
  <si>
    <t>Προμήθεια μηχανημάτων εκτός από μηχανές γραφείου τρεχ. Έτους</t>
  </si>
  <si>
    <t>7127β</t>
  </si>
  <si>
    <t>Προμήθεια μηχανημάτων εκτός από μηχανές γραφείου παρελ. Έτους</t>
  </si>
  <si>
    <t>7129</t>
  </si>
  <si>
    <t>Προμήθεια λοιπών μηχανών γραφείου.</t>
  </si>
  <si>
    <t>7129α</t>
  </si>
  <si>
    <t>Προμήθεια λοιπών μηχανών γραφείου τρεχ. Έτους</t>
  </si>
  <si>
    <t>7129β</t>
  </si>
  <si>
    <t>Προμήθεια λοιπών μηχανών γραφείου παρελθ. Έτους</t>
  </si>
  <si>
    <t>7130</t>
  </si>
  <si>
    <t>ΠΡΟΜΗΘΕΙΑ ΔΙΑΦΟΡΩΝ ΟΡΓΑΝΩΝ</t>
  </si>
  <si>
    <t>7131</t>
  </si>
  <si>
    <t>Προμήθεια επιστημονικών οργάνων.</t>
  </si>
  <si>
    <t>7131α</t>
  </si>
  <si>
    <t>Προμήθεια επιστημονικών οργάνων τρεχ. Έτους</t>
  </si>
  <si>
    <t>7131β</t>
  </si>
  <si>
    <t>Προμήθεια επιστημονικών οργάνων παρελθ. Έτους</t>
  </si>
  <si>
    <t>9 0 0 0</t>
  </si>
  <si>
    <t>ΠΛΗΡΩΜΕΣ  ΓΙΑ  ΕΠΕΝΔΥΣΕΙΣ</t>
  </si>
  <si>
    <t>9100</t>
  </si>
  <si>
    <t>ΕΠΕΝΔΥΣΕΙΣ ΕΚΤΕΛΟΥΜΕΝΕΣ ΜΕΣΩ ΤΟΥ ΤΑΚΤΙΚΟΥ ΚΡΑΤΙΚΟΥ ΠΡΟΫΠΟΛΟΓΙΣΜΟΥ</t>
  </si>
  <si>
    <t>9120</t>
  </si>
  <si>
    <t>ΕΠΙΣΚΕΥΗ ΚΑΙ ΣΥΝΤΗΡΗΣΗ ΚΤΙΡΙΩΝ ΚΑΘΩΣ ΚΑΙ ΚΆΘΕ ΕΙΔΟΥΣ ΕΓΚΑΤΑΣΤΑΣΕΙΣ Σ΄ΑΥΤA</t>
  </si>
  <si>
    <t>9123</t>
  </si>
  <si>
    <t>Επισκευές &amp; συντήρηση κτιρίων Υγειον.Ιδρυμάτων &amp; Κοιν.Υπηρ.γενικά.</t>
  </si>
  <si>
    <t>9129</t>
  </si>
  <si>
    <t>Επισκευή και συντήρηση λοιπών ακινήτων και κάθε είδους εγκαταστάσεις σε αυτά</t>
  </si>
  <si>
    <t>9130</t>
  </si>
  <si>
    <t>ΑΝΕΓΕΡΣΗ ΚΤΙΡΙΩΝ ΚΑΙ ΚΆΘΕ ΕΙΔΟΥΣ ΕΓΚΑΤΑΣΤΑΣΕΙΣ Σ΄ΑΥΤA</t>
  </si>
  <si>
    <t>9133</t>
  </si>
  <si>
    <t>Ανέγερση κτιρίων υγειονομικών ιδρυμάτων και κοινωνικών γενικά υπηρεσιών και κάθε είδους εγκαταστάσεις σε αυτά</t>
  </si>
  <si>
    <t>9139</t>
  </si>
  <si>
    <t>Ανέγερση λοιπών κτιρίων και κάθε είδους εγκαταστάσεις σε αυτά</t>
  </si>
  <si>
    <t>9140</t>
  </si>
  <si>
    <t>ΠΡΟΜΗΘΕΙΑ ΜΗΧΑΝΙΚΟΥ ΚΑΙ ΛΟΙΠΟΥ ΚΕΦΑΛΑΙΟΥΧΙΚΟΥ ΕΞΟΠΛΙΣΜΟΥ</t>
  </si>
  <si>
    <t>9141</t>
  </si>
  <si>
    <t>Προμήθεια κινητήριων μηχανών</t>
  </si>
  <si>
    <t>9143</t>
  </si>
  <si>
    <t>Προμήθεια ηλεκτρικών μηχανημάτων και συσκευών πλην τηλ/κών ηλεκτρικών κ.λπ.</t>
  </si>
  <si>
    <t>9144</t>
  </si>
  <si>
    <t>Προμήθεια τηλεπικοινωνιακών &amp; ηλεκτρακουστικών συσκ. &amp; οργάνων.</t>
  </si>
  <si>
    <t>9145</t>
  </si>
  <si>
    <t>Προμήθεια οργάνων ακριβείας μέτρησης &amp;  ελέγχου κλπ.</t>
  </si>
  <si>
    <t>9147</t>
  </si>
  <si>
    <t>Προμήθεια επίπλων και σκευών</t>
  </si>
  <si>
    <t>9149</t>
  </si>
  <si>
    <t>Προμήθεια μηχανικού &amp; λοιπού κεφαλαιουχικού εξοπλισμού που δεν κατονομάζεται ειδικά.</t>
  </si>
  <si>
    <t>9150</t>
  </si>
  <si>
    <t>ΠΡΟΜΗΘΕΙΑ ΜΕΤΑΦΟΡΙΚΩΝ ΜΕΣΩΝ</t>
  </si>
  <si>
    <t>9152</t>
  </si>
  <si>
    <t>Προμήθεια αυτοκινήτων</t>
  </si>
  <si>
    <t>9160</t>
  </si>
  <si>
    <t>ΜΕΛΕΤΕΣ, ΕΡΕΥΝΕΣ, ΠΕΙΡΑΜΑΤΙΚΕΣ ΕΡΓΑΣΙΕΣ</t>
  </si>
  <si>
    <t>9161</t>
  </si>
  <si>
    <t>Επιστημονικές μελέτες &amp; έρευνες.</t>
  </si>
  <si>
    <t>9162</t>
  </si>
  <si>
    <t>Μελέτες &amp; έρευνες για εκτέλεση έργων.</t>
  </si>
  <si>
    <t>9169</t>
  </si>
  <si>
    <t>Μελέτες - έρευνες πειραματικές εργασίες που δεν κατονομάζονται ειδικά.</t>
  </si>
  <si>
    <t>9170</t>
  </si>
  <si>
    <t>ΕΚΤΕΛΕΣΗ ΕΡΓΩΝ</t>
  </si>
  <si>
    <t>9175</t>
  </si>
  <si>
    <t>Εκτέλεση αποχετευτικών έργων</t>
  </si>
  <si>
    <t>9300</t>
  </si>
  <si>
    <t>ΕΠΕΝΔΥΣΕΙΣ ΕΚΤΕΛΟΥΜΕΝΕΣ ΜΕΣΩ  ΤΟΥ   Π. Δ. Ε.</t>
  </si>
  <si>
    <t>9320</t>
  </si>
  <si>
    <t>9323</t>
  </si>
  <si>
    <t>Επισκευές &amp; συντήρηση κτιρίων Υγειον.ιδρυμάτων &amp; Κοιν.γενικά Υπηρ. &amp; κάθε είδους εγκαταστάσεις σε αυτά.</t>
  </si>
  <si>
    <t>9329</t>
  </si>
  <si>
    <t>Επισκευές &amp; συντήρηση κτιρίων &amp; λοιπών ακινήτων &amp; κάθε είδους εγκαταστάσεις σε αυτά.</t>
  </si>
  <si>
    <t>9330</t>
  </si>
  <si>
    <t>ΑΝΕΓΕΡΣΗ ΚΤΙΡΙΩΝ ΚΑΙ ΚΑΘΕ ΕΙΔΟΥΣ ΕΓΚΑΤΑΣΤΑΣΕΙΣ Σ΄ΑΥΤA</t>
  </si>
  <si>
    <t>9333</t>
  </si>
  <si>
    <t>Ανέγερση  κτιρίων υγειονομικών ιδρυμάτων και κοινωνικών γενικά υπηρεσιών κάθε είδους εγκαταστάσεις σε αυτά</t>
  </si>
  <si>
    <t>9340</t>
  </si>
  <si>
    <t>9343</t>
  </si>
  <si>
    <t>Προμήθεια ηλεκτρικών μηχανημάτων και συσκευών</t>
  </si>
  <si>
    <t>9345</t>
  </si>
  <si>
    <t>Προμήθεια οργάνων ακριβείας μέτρησης &amp; ελέγχου κλπ.</t>
  </si>
  <si>
    <t>9349</t>
  </si>
  <si>
    <t>9360</t>
  </si>
  <si>
    <t>9369</t>
  </si>
  <si>
    <t>Μελέτες,έρευνες,πειραματικές εργασίες, που δεν κατονομάζονται ειδικά. (Κ.Ε.Κ  )</t>
  </si>
  <si>
    <t>9400</t>
  </si>
  <si>
    <t>9420</t>
  </si>
  <si>
    <t>ΔΑΠΑΝΕΣ ΔΙΟΙΚΗΣΗΣ ΚΑΙ ΛΕΙΤΟΥΡΓΙΑΣ</t>
  </si>
  <si>
    <t>9429</t>
  </si>
  <si>
    <t>Λοιπές δαπάνες διοίκησης και λειτουργίας</t>
  </si>
  <si>
    <t>9470</t>
  </si>
  <si>
    <t>ΕΠΕΝΔΥΣΕΙΣ ΕΚΤΕΛΟΥΜΕΝΕΣ ΑΠΌ ΕΠΙΧΟΡΗΓΗΣΕΙΣ ΔΙΑΦΟΡΩΝ ΥΠΟΥΡΓΕΙΩΝ ΜΕΣΩ ΤΟΥ ΠΡΟΓΡΑΜΜΑΤΟΣ Δ.Ε ΓΙΑ ΕΙΔΙΚΑ ΕΡΓΑ.</t>
  </si>
  <si>
    <t>9475</t>
  </si>
  <si>
    <t>Υπουργείο υγείας και πρόνοιας.</t>
  </si>
  <si>
    <t>9490</t>
  </si>
  <si>
    <t>ΛΟΙΠΟΙ ΣΚΟΠΟΙ</t>
  </si>
  <si>
    <t>9492</t>
  </si>
  <si>
    <t>Επιχορηγήσεις για δαπάνες εκπαίδευσης</t>
  </si>
  <si>
    <t>9499</t>
  </si>
  <si>
    <t>Λοιπές Δαπάνες</t>
  </si>
  <si>
    <t>9500</t>
  </si>
  <si>
    <t>ΕΠΕΝΔΥΣΕΙΣ ΕΚΤΕΛΟΥΜΕΝΕΣ ΜΕΣΩ ΤΟΥ ΠΡΟΫΠΟΛΟΓΙΣΜΟΥ ΑΛΛΩΝ ΝΠΔΔ, ΟΡΓΑΝΙΣΜΩΝ Η ΕΙΔΙΚΩΝ ΛΟΓΑΡΙΑΣΜΩΝ</t>
  </si>
  <si>
    <t>9560</t>
  </si>
  <si>
    <t>9561</t>
  </si>
  <si>
    <t>9700</t>
  </si>
  <si>
    <t>ΕΠΕΝΔΥΣΕΙΣ ΕΚΤΕΛΟΥΜΕΝΕΣ ΑΠΟ ΤΑ ΕΣΟΔΑ ΤΩΝ  ΝΠΔΔ</t>
  </si>
  <si>
    <t>9720</t>
  </si>
  <si>
    <t>9723</t>
  </si>
  <si>
    <t>Επισκευή και συντήρηση  κτιρίων υγειον. ιδρυμάτων και κοινωνικών γενικά υπηρεσιών και κάθε είδους εγκαταστάσεις σε αυτά.</t>
  </si>
  <si>
    <t>9723α</t>
  </si>
  <si>
    <t>Επισκευή και συντήρηση κτιρίων υγειον. Ιδρυμάτων και κοινωνικών γενικά υπηρεσιών και κάθε είδους εγκαταστάσεις σε αυτά τρεχ. Έτους</t>
  </si>
  <si>
    <t>9723β</t>
  </si>
  <si>
    <t>Επισκευή και συντήρηση κτιρίων υγειον. Ιδρυμάτων και κοινωνικών γενικά υπηρεσιών και κάθε είδους εγκαταστάσεις σε αυτά παρελ.. Έτους</t>
  </si>
  <si>
    <t>9723λ</t>
  </si>
  <si>
    <t>9723λα</t>
  </si>
  <si>
    <t>9723λβ</t>
  </si>
  <si>
    <t>Επισκευή και συντήρηση κτιρίων υγειον. Ιδρυμάτων και κοινωνικών γενικά υπηρεσιών και κάθε είδους εγκαταστάσεις σε αυτά παρελ. Έτους</t>
  </si>
  <si>
    <t>9725</t>
  </si>
  <si>
    <t>Επισκευή και συντήρηση κτιρίων που στεγάζουν Δημόσιες Υπηρεσίες ή Ν.Π.Δ.Δ.</t>
  </si>
  <si>
    <t>9725α</t>
  </si>
  <si>
    <t>Επισκευή και συντήρηση κτιρίων που στεγάζουν Δημόσιες Υπηρεσίες ή Ν.Π.Δ.Δ. τρεχοντ.έτους.</t>
  </si>
  <si>
    <t>9725β</t>
  </si>
  <si>
    <t>Επισκευή  και συντήρηση κτιρίων που στεγάζουν Δημόσιες Υπηρεσίες ή Ν.Π.Δ.Δ  παρελθ.έτους</t>
  </si>
  <si>
    <t>9730</t>
  </si>
  <si>
    <t>ΑΝΕΓΕΡΣΗ ΚΤΙΡΙΩΝ ΚΑΙ ΚΆΘΕ ΕΙΔΟΥΣ  ΕΓΚΑΤΑΣΤΑΣΕΙΣ Σ΄ΑΥΤA</t>
  </si>
  <si>
    <t>9733</t>
  </si>
  <si>
    <t>Ανέγερση κτιρίων υγειονομικών ιδρυμάτων και κάθε είδους εγκαταστάσεις σε αυτά</t>
  </si>
  <si>
    <t>9733α</t>
  </si>
  <si>
    <t>Ανέγερση κτιρίων υγειονομικών ιδρυμάτων και κάθε είδους εγκαταστάσεις σε αυτά τρεχ. Έτους</t>
  </si>
  <si>
    <t>9733β</t>
  </si>
  <si>
    <t>Ανέγερση κτιρίων υγειονομικών ιδρυμάτων και κάθε είδους εγκαταστάσεις σε αυτά παρελ. Έτους</t>
  </si>
  <si>
    <t>9739</t>
  </si>
  <si>
    <t>9739α</t>
  </si>
  <si>
    <t>Ανέγερση λοιπών κτιρίων και κάθε είδους εγκαταστάσεις σε αυτά τρεχ. Έτους</t>
  </si>
  <si>
    <t>9739β</t>
  </si>
  <si>
    <t>Ανέγερση λοιπών κτιρίων και κάθε είδους εγκαταστάσεις σε αυτά παρελθ. Έτους</t>
  </si>
  <si>
    <t>9740</t>
  </si>
  <si>
    <t>9742</t>
  </si>
  <si>
    <t>Προμήθεια μηχανών γραφείου</t>
  </si>
  <si>
    <t>άρθρο 22, παράγραφος Α', εδάφιο α</t>
  </si>
  <si>
    <t>9742α</t>
  </si>
  <si>
    <t>Προμήθεια μηχανών γραφείου τρεχ. Έτους</t>
  </si>
  <si>
    <t>9742β</t>
  </si>
  <si>
    <t>Προμήθεια μηχανών γραφείου παρελθ. Έτους</t>
  </si>
  <si>
    <t>9743</t>
  </si>
  <si>
    <t>Προμήθεια ηλεκτρ/κων μηχαν/των &amp; συσκευών</t>
  </si>
  <si>
    <t>9743α</t>
  </si>
  <si>
    <t>Προμήθεια ηλεκτρ/κων μηχαν/των &amp; συσκευών τρεχ. Έτους</t>
  </si>
  <si>
    <t>9743β</t>
  </si>
  <si>
    <t>Προμήθεια ηλεκτρ/κων μηχαν/των &amp; συσκευών παρελθ. Έτους</t>
  </si>
  <si>
    <t>9744</t>
  </si>
  <si>
    <t>Προμήθεια τηλ/κων &amp; ηλεκτρ/κών συσκευών</t>
  </si>
  <si>
    <t>9744α</t>
  </si>
  <si>
    <t>Προμήθεια τηλ/κων &amp; ηλεκτρ/κών συσκευών τρεχ. Έτους</t>
  </si>
  <si>
    <t>9744β</t>
  </si>
  <si>
    <t>Προμήθεια τηλ/κων &amp; ηλεκτρ/κών συσκευών παρελθ. Έτους</t>
  </si>
  <si>
    <t>9745</t>
  </si>
  <si>
    <t>Προμήθεια οργάνων ακριβειάς μέτρησης ελέγχου κ.λπ</t>
  </si>
  <si>
    <t>9745α</t>
  </si>
  <si>
    <t>Προμήθεια οργάνων ακριβειάς μέτρησης ελέγχου κ.λπ τρεχ. Έτους</t>
  </si>
  <si>
    <t>9745β</t>
  </si>
  <si>
    <t>Προμήθεια οργάνων ακριβειάς μέτρησης ελέγχου κ.λπ παρελθ. Έτους</t>
  </si>
  <si>
    <t>9746</t>
  </si>
  <si>
    <t>Προμήθεια ψυγείων και ψυκτικών μηχανημάτων και κλιματισμού</t>
  </si>
  <si>
    <t>9746α</t>
  </si>
  <si>
    <t>Προμήθεια ψυγείων και ψυκτικών μηχανημάτων και κλιματισμού τρεχ. Έτους</t>
  </si>
  <si>
    <t>9746β</t>
  </si>
  <si>
    <t>Προμήθεια ψυγείων και ψυκτικών μηχανημάτων και κλιματισμού παρελθ. Έτους</t>
  </si>
  <si>
    <t>9747</t>
  </si>
  <si>
    <t>Προμήθεια επίπλων και σκευών.</t>
  </si>
  <si>
    <t>9747α</t>
  </si>
  <si>
    <t>Προμήθεια επίπλων και σκευών τρεχ. έτους</t>
  </si>
  <si>
    <t>9747β</t>
  </si>
  <si>
    <t>Προμήθεια επίπλων και σκευών παρελθ. Έτους</t>
  </si>
  <si>
    <t>9749</t>
  </si>
  <si>
    <t>Προμήθεια μηχ. και λοιπού κεφ. Εξοπλισμού που δεν κατονομάζεται ειδικά</t>
  </si>
  <si>
    <t>9749α</t>
  </si>
  <si>
    <t>Προμήθεια μηχ. και λοιπού κεφ. Εξοπλισμού που δεν κατονομάζεται ειδικά τρεχ. Έτους</t>
  </si>
  <si>
    <t>9749β</t>
  </si>
  <si>
    <t>Προμήθεια μηχ. και λοιπού κεφ. Εξοπλισμού που δεν κατονομάζεται ειδικά παρελθ. Έτους</t>
  </si>
  <si>
    <t>9750</t>
  </si>
  <si>
    <t>9752</t>
  </si>
  <si>
    <t>Προμήθεια αυτοκινήτων.</t>
  </si>
  <si>
    <t>9752α</t>
  </si>
  <si>
    <t>Προμήθεια αυτοκινήτων τρεχ. έτους</t>
  </si>
  <si>
    <t>9752β</t>
  </si>
  <si>
    <t>Προμήθεια αυτοκινήτων παρελθ. έτους</t>
  </si>
  <si>
    <t>9753</t>
  </si>
  <si>
    <t>Προμήθεια μοτ/των, μοτ/των</t>
  </si>
  <si>
    <t>9753α</t>
  </si>
  <si>
    <t>Προμήθεια μοτ/των, μοτ/των τρεχ. Έτους</t>
  </si>
  <si>
    <t>9753β</t>
  </si>
  <si>
    <t>Προμήθεια μοτ/των, μοτ/των παρελθ. Έτους</t>
  </si>
  <si>
    <t>9759</t>
  </si>
  <si>
    <t>Προμήθεια λοιπών μεταφορικών μέσων</t>
  </si>
  <si>
    <t>9759α</t>
  </si>
  <si>
    <t>Προμήθεια λοιπών μεταφορικών μέσων τρεχ. Έτους</t>
  </si>
  <si>
    <t>9759β</t>
  </si>
  <si>
    <t>Προμήθεια λοιπών μεταφορικών μέσων παρελθ. Έτους</t>
  </si>
  <si>
    <t>9760</t>
  </si>
  <si>
    <t>9761</t>
  </si>
  <si>
    <t>Επιστημονικές μελέτες και έρευνες</t>
  </si>
  <si>
    <t>άρθρο 22, παράγραφος Α', εδάφιο β</t>
  </si>
  <si>
    <t>9761α</t>
  </si>
  <si>
    <t>Επιστημονικές μελέτες και έρευνες τρεχ. Έτους</t>
  </si>
  <si>
    <t>9761β</t>
  </si>
  <si>
    <t>Επιστημονικές μελέτες και έρευνες παρελθ. Έτους</t>
  </si>
  <si>
    <t>9762</t>
  </si>
  <si>
    <t>Μελέτες έρευνεςγια εκτέλεση έργων.</t>
  </si>
  <si>
    <t>9762α</t>
  </si>
  <si>
    <t>Μελέτες έρευνες για εκτέλεση έργων τρεχ. Έτους</t>
  </si>
  <si>
    <t>9762β</t>
  </si>
  <si>
    <t>Μελέτες έρευνες για εκτέλεση έργων παρελθ.έτους.</t>
  </si>
  <si>
    <t>9763</t>
  </si>
  <si>
    <t>Μελέτες και έρευνες για αύξηση της αποδοτικότητας του Ν.Π.Δ.Δ.</t>
  </si>
  <si>
    <t>9763α</t>
  </si>
  <si>
    <t>Μελέτες και έρευνες για αύξηση της αποδοτικότητας του Ν.Π.Δ.Δ. τρεχ. Έτους.</t>
  </si>
  <si>
    <t>9763β</t>
  </si>
  <si>
    <t>Μελέτες και έρευνες για αύξηση της αποδοτικότητας του Ν.Π.Δ.Δ. παρελθ.έτους.</t>
  </si>
  <si>
    <t>9769</t>
  </si>
  <si>
    <t>Μελέτες,έρευνες,πειραματικές εργασίες, που δεν κατονομάζονται ειδικά.</t>
  </si>
  <si>
    <t>9769α</t>
  </si>
  <si>
    <t>Μελέτες,έρευνες,πειραματικές εργασίες, που δεν κατονομάζονται ειδικά τρεχ.έτους</t>
  </si>
  <si>
    <t>9769β</t>
  </si>
  <si>
    <t>Μελέτες,έρευνες,πειραματικές εργασίες, που δεν κατονομάζονται ειδικά παρελθ. Έτους</t>
  </si>
  <si>
    <t>9770</t>
  </si>
  <si>
    <t>9773</t>
  </si>
  <si>
    <t>Εκτέλεση ύδρευσης και άρδευσης</t>
  </si>
  <si>
    <t>9773α</t>
  </si>
  <si>
    <t>Εκτέλεση ύδρευσης και άρδευσης τρεχ. Έτους</t>
  </si>
  <si>
    <t>9773β</t>
  </si>
  <si>
    <t>Εκτέλεση ύδρευσης και άρδευσης παρελθ. Έτους</t>
  </si>
  <si>
    <t>9779</t>
  </si>
  <si>
    <t>Εκτέλεση λοιπών έργων που δεν κατονομάζονται ειδικά</t>
  </si>
  <si>
    <t>9779α</t>
  </si>
  <si>
    <t>Εκτέλεση λοιπών έργων που δεν κατονομάζονται ειδικά τρεχ.έτους</t>
  </si>
  <si>
    <t>9779β</t>
  </si>
  <si>
    <t>Εκτέλεση λοιπών έργων που δεν κατονομάζονται ειδικά παρελθ.έτους</t>
  </si>
  <si>
    <t>9780</t>
  </si>
  <si>
    <t>ΣΥΝΤΗΡΗΣΗ ΕΡΓΩΝ</t>
  </si>
  <si>
    <t>9785</t>
  </si>
  <si>
    <t>Συντήρηση αποχετευτικών έργων</t>
  </si>
  <si>
    <t>9785α</t>
  </si>
  <si>
    <t>Συντήρηση αποχετευτικών έργων τρεχ. Έτους</t>
  </si>
  <si>
    <t>9785β</t>
  </si>
  <si>
    <t>Συντήρηση αποχετευτικών έργων παρελθ. Έτους</t>
  </si>
  <si>
    <t>9800</t>
  </si>
  <si>
    <t>ΕΠΕΝΔΥΣΕΙΣ ΕΚΤΕΛΟΥΜΕΝΕΣ ΑΠΌ ΤΑ ΕΣΟΔΑ ΤΩΝ Ν.Π.Δ.Δ.</t>
  </si>
  <si>
    <t>9830</t>
  </si>
  <si>
    <t>ΑΓΟΡΑ ΚΤΙΡΙΩΝ</t>
  </si>
  <si>
    <t>9839</t>
  </si>
  <si>
    <t>Αγορά λοιπών ακινήτων</t>
  </si>
  <si>
    <t>9839 α</t>
  </si>
  <si>
    <t>Αγορά λοιπών ακινήτων τρεχ. Έτους</t>
  </si>
  <si>
    <t>9839 β</t>
  </si>
  <si>
    <t>Αγορά λοιπών ακινήτων παρελθ. Έτους</t>
  </si>
  <si>
    <t>9850</t>
  </si>
  <si>
    <t>9852</t>
  </si>
  <si>
    <t>Αγορά μετοχών</t>
  </si>
  <si>
    <t>9852 α</t>
  </si>
  <si>
    <t>Αγορά μετοχών τρεχ. Έτους</t>
  </si>
  <si>
    <t>9852 β</t>
  </si>
  <si>
    <t>Αγορά μετοχών παρελθ.έτους</t>
  </si>
  <si>
    <t>9853</t>
  </si>
  <si>
    <t>Συμμετοχή στο μετοχικό κεφάλαιο εταιρειών και Οργανισμών</t>
  </si>
  <si>
    <t>9890</t>
  </si>
  <si>
    <t>9892</t>
  </si>
  <si>
    <t>Δαπάνες εκπαίδευσης</t>
  </si>
  <si>
    <t>9900</t>
  </si>
  <si>
    <t>ΛΟΙΠΕΣ ΕΠΕΝΔΥΣΕΙΣ</t>
  </si>
  <si>
    <t>9910</t>
  </si>
  <si>
    <t>ΕΠΕΝΔΥΣΕΙΣ ΑΠΟ ΕΣΟΔΑ ΕΥΡΩΠΑΪΚΗΣ ΕΝΩΣΗΣ</t>
  </si>
  <si>
    <t>9911</t>
  </si>
  <si>
    <t>Απαλλοτροιώσεις</t>
  </si>
  <si>
    <t>9912</t>
  </si>
  <si>
    <t>Επισκευή και συντήρηση κτιρίων και εγκαταστάσεων</t>
  </si>
  <si>
    <t>9913</t>
  </si>
  <si>
    <t>Ανέγερση κτιρίων και κάθε είδους εγκαταστάσεις σε</t>
  </si>
  <si>
    <t>9914</t>
  </si>
  <si>
    <t>Προμήθεια μηχανικού και λοιπού Κεφαλαιουχικού εξοπλισμού</t>
  </si>
  <si>
    <t>9915</t>
  </si>
  <si>
    <t>Προμήθεια μεταφορικών μέσων</t>
  </si>
  <si>
    <t>9916</t>
  </si>
  <si>
    <t>Μελέτες, έρευνες, πειραματικές εργασίες</t>
  </si>
  <si>
    <t>9917</t>
  </si>
  <si>
    <t>Εκτέλεση και συντήρηση έργων</t>
  </si>
  <si>
    <t>9918</t>
  </si>
  <si>
    <t>Αγορά εδαφών</t>
  </si>
  <si>
    <t>9919</t>
  </si>
  <si>
    <t>Λοιποί σκοποί</t>
  </si>
  <si>
    <t>9919 α</t>
  </si>
  <si>
    <t>Λοιποί σκοποί τρεχ.έτους</t>
  </si>
  <si>
    <t>9919 β</t>
  </si>
  <si>
    <t>Λοιποί σκοποί παρελθ. Έτους</t>
  </si>
  <si>
    <t>ΥΠΟΥΡΓΕΙΟ ΔΙΚΑΙΟΣΥΝΗΣ       ( ΠΕΡΙΦΕΡΕΙΑΚΕΣ ΥΠΗΡΕΣΙΕΣ)</t>
  </si>
  <si>
    <t>ΔΗΜΟΣΙΑ ΝΟΣΗΛΕΥΤΙΚΑ ΙΔΡΥΜΑΤΑ ( ΌΤΑΝ ΟΙ ΔΑΠΑΝΕΣ ΒΑΡΥΝΟΥΝ ΤΟΝ ΠΡΟΫΠΟΛΟΓΙΣΜΟ ΤΩΝ ΙΔΙΩΝ)</t>
  </si>
  <si>
    <t>-</t>
  </si>
  <si>
    <t>2%( ΜΕΤΟΧΟΙ),                          1%( ΜΗ ΜΕΤΟΧΟΙ)</t>
  </si>
  <si>
    <t>3%(ΙΔΙΩΤΕΣ-ΣΥΝΤΑΞΙΟΥΧΟΙ), 2%(ΜΕΤΟΧΟΙ),                           1% ( ΜΗ ΜΕΤΟΧΟΙ)</t>
  </si>
  <si>
    <t>2%(ΜΕΤΟΧΟΙ),1% ( ΜΗ ΜΕΤΟΧΟΙ)</t>
  </si>
  <si>
    <t>ΧΑΡΤΟΣΗΜΟ 2%</t>
  </si>
  <si>
    <t>ΟΓΑ ΧΑΡΤΟΣΗΜΟΥ 20%</t>
  </si>
  <si>
    <t>Φ.Π.Α</t>
  </si>
  <si>
    <t>Μ.Τ.Π.Υ. ( 3% ή 1,5%  ή 0,96%) ή (2% ή 1%)</t>
  </si>
  <si>
    <t>ΠΟΣΟ ΧΩΡΙΣ Φ.Π.Α.</t>
  </si>
  <si>
    <t xml:space="preserve">ΠΟΣΟ  ΜΕ Φ.Π.Α. </t>
  </si>
  <si>
    <t>Εξαιρείται η Ε.Υ.Δ.Α.Π. , Γνωμοδότηση 13/2007 του ΝΣΚ</t>
  </si>
  <si>
    <t>β)Συμπεριλαμβάνονται και  τα ΕΛ.ΤΑ. ( Ν.4053/2012, άρθρο 20)</t>
  </si>
  <si>
    <t>ΕΛΛΗΝΙΚΗ ΑΣΤΥΝΟΜΙΑ (Ν.2452/1996, άρθρο 6)</t>
  </si>
  <si>
    <t>3% (ΙΔΙΩΤΕΣ), 2%(ΜΕΤΟΧΟΙ), 1% ( ΜΗ ΜΕΤΟΧΟΙ)</t>
  </si>
  <si>
    <t>3% ( ΙΔΙΩΤΕΣ), 2%(ΜΕΤΟΧΟΙ), 1% ( ΜΗ ΜΕΤΟΧΟΙ)</t>
  </si>
  <si>
    <t>ΠΟΛΙΤΙΚΑ ΥΠΟΥΡΓΕΙΑ, ΚΕΝΤΡΙΚΗ ΥΠΗΡΕΣΙΑ ΥΠΟΥΡΓΕΙΟΥ ΔΙΚΑΙΟΣΥΝΗΣ,ΔΗΜΟΣΙΕΣ ΥΠΗΡΕΣΙΕΣ, Ν.Π.Δ.Δ., ΚΡΑΤΙΚΑ Ν.Π.Ι.Δ., ΠΕΡΙΦΕΡΕΙΕΣ, ΑΠΟΚΕΝΤΡΩΜΕΝΕΣ ΔΙΟΙΚΗΣΕΙΣ, ΣΧΟΛΙΚΕΣ ΕΠΙΤΡΟΠΕΣ, ΑΝΩΝΥΜΕΣ ΕΤΑΙΡΕΙΕΣ ΔΗΜΟΣΙΟΥ, ΕΙΔΙΚΑ ΤΑΜΕΙΑ, ΕΙΔΙΚΟΙ ΛΟΓΑΡΙΑΣΜΟΙ ΚΟΝΔΥΛΙΩΝ ΕΡΕΥΝΑΣ (Α.Ε.Ι., Τ.Ε.Ι., ΕΡΕΥΝΗΤΙΚΩΝ ΚΕΝΤΡΩΝ Κ.Λ.Π.), ΕΙΔΙΚΟΙ ΛΟΓΑΡΙΑΣΜΟΙ ΚΟΝΔΥΛΙΩΝ ΕΡΕΥΝΑΣ ΚΑΙ ΑΝΑΠΤΥΞΗΣ, ΕΚΚΛΗΣΙΑ ΤΗΣ ΕΛΛΑΔΟΣ (ΙΕΡΑ ΣΥΝΟΔΟΣ ΤΗΣ ΕΛΛΑΔΟΣ, ΙΕΡΕΣ ΜΗΤΡΟΠΟΛΕΙΣ, ΙΕΡΟΙ ΝΑΟΙ Κ.Λ.Π..) , ΔΗΜΟΣΙΑ ΝΟΣΗΛΕΥΤΙΚΑ ΙΔΡΥΜΑΤΑ (ΌΤΑΝ ΟΙ ΔΑΠΑΝΕΣ ΤΟΥΣ ΒΑΡΥΝΟΥΝ ΤΟΝ ΠΡΟΫΠΟΛΟΓΙΣΜΟ ΤΟΥ ΥΠΟΥΡΓΕΙΟΥ ΥΓΕΙΑΣ)</t>
  </si>
  <si>
    <t>α)Η Δ.Ε.Η. από 01/01/2001 με το Π.Δ. 333/2000 μετατράπησε σε Α.Ε.( σχετικές Γνωμοδοτήσεις Ν.Σ.Κ. 13/2007, 360/2002), β)Συμπεριλαμβάνεται και το φυσικό αέριο ( Ε.ΠΑ., ΔΕΠΑ Κ.Λ.Π.)</t>
  </si>
</sst>
</file>

<file path=xl/styles.xml><?xml version="1.0" encoding="utf-8"?>
<styleSheet xmlns="http://schemas.openxmlformats.org/spreadsheetml/2006/main">
  <numFmts count="1">
    <numFmt numFmtId="164" formatCode="0.0%"/>
  </numFmts>
  <fonts count="13">
    <font>
      <sz val="10"/>
      <color rgb="FF000000"/>
      <name val="Arial"/>
    </font>
    <font>
      <b/>
      <sz val="8"/>
      <color rgb="FF000000"/>
      <name val="Times New Roman"/>
      <family val="1"/>
      <charset val="161"/>
    </font>
    <font>
      <sz val="8"/>
      <color rgb="FF000000"/>
      <name val="Times New Roman"/>
      <family val="1"/>
      <charset val="161"/>
    </font>
    <font>
      <b/>
      <sz val="8"/>
      <color rgb="FFCCFFFF"/>
      <name val="Times New Roman"/>
      <family val="1"/>
      <charset val="161"/>
    </font>
    <font>
      <b/>
      <sz val="8"/>
      <color rgb="FF0000FF"/>
      <name val="Times New Roman"/>
      <family val="1"/>
      <charset val="161"/>
    </font>
    <font>
      <b/>
      <sz val="8"/>
      <color rgb="FFCCFFCC"/>
      <name val="Times New Roman"/>
      <family val="1"/>
      <charset val="161"/>
    </font>
    <font>
      <sz val="8"/>
      <color rgb="FFCCFFFF"/>
      <name val="Times New Roman"/>
      <family val="1"/>
      <charset val="161"/>
    </font>
    <font>
      <b/>
      <sz val="8"/>
      <color rgb="FFFF0000"/>
      <name val="Times New Roman"/>
      <family val="1"/>
      <charset val="161"/>
    </font>
    <font>
      <sz val="8"/>
      <color rgb="FFCCFFCC"/>
      <name val="Times New Roman"/>
      <family val="1"/>
      <charset val="161"/>
    </font>
    <font>
      <i/>
      <sz val="8"/>
      <color rgb="FF000000"/>
      <name val="Times New Roman"/>
      <family val="1"/>
      <charset val="161"/>
    </font>
    <font>
      <sz val="8"/>
      <color indexed="81"/>
      <name val="Tahoma"/>
      <family val="2"/>
      <charset val="161"/>
    </font>
    <font>
      <b/>
      <sz val="10"/>
      <color indexed="81"/>
      <name val="Times New Roman"/>
      <family val="1"/>
      <charset val="161"/>
    </font>
    <font>
      <b/>
      <sz val="12"/>
      <color rgb="FFFF0000"/>
      <name val="Times New Roman"/>
      <family val="1"/>
      <charset val="161"/>
    </font>
  </fonts>
  <fills count="40">
    <fill>
      <patternFill patternType="none"/>
    </fill>
    <fill>
      <patternFill patternType="gray125"/>
    </fill>
    <fill>
      <patternFill patternType="solid">
        <fgColor rgb="FFCCFFCC"/>
        <bgColor indexed="64"/>
      </patternFill>
    </fill>
    <fill>
      <patternFill patternType="solid">
        <fgColor rgb="FFCCFFCC"/>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CC"/>
        <bgColor indexed="64"/>
      </patternFill>
    </fill>
    <fill>
      <patternFill patternType="solid">
        <fgColor rgb="FFCCFFFF"/>
        <bgColor indexed="64"/>
      </patternFill>
    </fill>
    <fill>
      <patternFill patternType="solid">
        <fgColor rgb="FFCCFFFF"/>
        <bgColor indexed="64"/>
      </patternFill>
    </fill>
    <fill>
      <patternFill patternType="solid">
        <fgColor rgb="FFCCFFCC"/>
        <bgColor indexed="64"/>
      </patternFill>
    </fill>
    <fill>
      <patternFill patternType="solid">
        <fgColor rgb="FFCCFFCC"/>
        <bgColor indexed="64"/>
      </patternFill>
    </fill>
    <fill>
      <patternFill patternType="solid">
        <fgColor rgb="FFFFFFFF"/>
        <bgColor indexed="64"/>
      </patternFill>
    </fill>
    <fill>
      <patternFill patternType="solid">
        <fgColor rgb="FFCCFFFF"/>
        <bgColor indexed="64"/>
      </patternFill>
    </fill>
    <fill>
      <patternFill patternType="solid">
        <fgColor rgb="FFCCFFCC"/>
        <bgColor indexed="64"/>
      </patternFill>
    </fill>
    <fill>
      <patternFill patternType="solid">
        <fgColor rgb="FFCCFFFF"/>
        <bgColor indexed="64"/>
      </patternFill>
    </fill>
    <fill>
      <patternFill patternType="solid">
        <fgColor rgb="FFCCFFCC"/>
        <bgColor indexed="64"/>
      </patternFill>
    </fill>
    <fill>
      <patternFill patternType="solid">
        <fgColor rgb="FFCCFFFF"/>
        <bgColor indexed="64"/>
      </patternFill>
    </fill>
    <fill>
      <patternFill patternType="solid">
        <fgColor rgb="FFCCFFCC"/>
        <bgColor indexed="64"/>
      </patternFill>
    </fill>
    <fill>
      <patternFill patternType="solid">
        <fgColor rgb="FFFFFFFF"/>
        <bgColor indexed="64"/>
      </patternFill>
    </fill>
    <fill>
      <patternFill patternType="solid">
        <fgColor rgb="FFCCFFFF"/>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CCFFCC"/>
        <bgColor indexed="64"/>
      </patternFill>
    </fill>
  </fills>
  <borders count="5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auto="1"/>
      </left>
      <right/>
      <top style="thin">
        <color auto="1"/>
      </top>
      <bottom style="thin">
        <color auto="1"/>
      </bottom>
      <diagonal/>
    </border>
  </borders>
  <cellStyleXfs count="1">
    <xf numFmtId="0" fontId="0" fillId="0" borderId="0"/>
  </cellStyleXfs>
  <cellXfs count="169">
    <xf numFmtId="0" fontId="0" fillId="0" borderId="0" xfId="0" applyAlignment="1">
      <alignment wrapText="1"/>
    </xf>
    <xf numFmtId="0" fontId="2" fillId="25" borderId="52" xfId="0" applyFont="1" applyFill="1" applyBorder="1" applyAlignment="1" applyProtection="1">
      <alignment horizontal="center" vertical="center" wrapText="1"/>
      <protection locked="0"/>
    </xf>
    <xf numFmtId="9" fontId="2" fillId="25" borderId="52" xfId="0" applyNumberFormat="1" applyFont="1" applyFill="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9" fontId="2" fillId="0" borderId="52" xfId="0" applyNumberFormat="1"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9" fontId="1" fillId="0" borderId="52" xfId="0" applyNumberFormat="1" applyFont="1" applyBorder="1" applyAlignment="1" applyProtection="1">
      <alignment horizontal="center" vertical="center" wrapText="1"/>
      <protection locked="0"/>
    </xf>
    <xf numFmtId="0" fontId="2" fillId="23" borderId="52" xfId="0" applyFont="1" applyFill="1" applyBorder="1" applyAlignment="1" applyProtection="1">
      <alignment horizontal="center" vertical="center" wrapText="1"/>
      <protection locked="0"/>
    </xf>
    <xf numFmtId="9" fontId="2" fillId="23" borderId="52" xfId="0" applyNumberFormat="1" applyFont="1" applyFill="1" applyBorder="1" applyAlignment="1" applyProtection="1">
      <alignment horizontal="center" vertical="center" wrapText="1"/>
      <protection locked="0"/>
    </xf>
    <xf numFmtId="0" fontId="2" fillId="31" borderId="52" xfId="0" applyFont="1" applyFill="1" applyBorder="1" applyAlignment="1" applyProtection="1">
      <alignment horizontal="center" vertical="center" wrapText="1"/>
      <protection locked="0"/>
    </xf>
    <xf numFmtId="9" fontId="2" fillId="31" borderId="52" xfId="0" applyNumberFormat="1" applyFont="1" applyFill="1" applyBorder="1" applyAlignment="1" applyProtection="1">
      <alignment horizontal="center" vertical="center" wrapText="1"/>
      <protection locked="0"/>
    </xf>
    <xf numFmtId="49" fontId="1" fillId="0" borderId="44" xfId="0" applyNumberFormat="1" applyFont="1" applyBorder="1" applyAlignment="1" applyProtection="1">
      <alignment horizontal="center" vertical="center" wrapText="1"/>
    </xf>
    <xf numFmtId="9" fontId="1" fillId="0" borderId="44" xfId="0" applyNumberFormat="1" applyFont="1" applyBorder="1" applyAlignment="1" applyProtection="1">
      <alignment horizontal="center" vertical="center" wrapText="1"/>
    </xf>
    <xf numFmtId="164" fontId="1" fillId="0" borderId="44" xfId="0" applyNumberFormat="1"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52" xfId="0" applyNumberFormat="1"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1" fillId="0" borderId="52" xfId="0" applyFont="1" applyBorder="1" applyAlignment="1" applyProtection="1">
      <alignment horizontal="center" vertical="center" wrapText="1"/>
    </xf>
    <xf numFmtId="9" fontId="2" fillId="0" borderId="52" xfId="0" applyNumberFormat="1" applyFont="1" applyBorder="1" applyAlignment="1" applyProtection="1">
      <alignment horizontal="center" vertical="center" wrapText="1"/>
    </xf>
    <xf numFmtId="164" fontId="2" fillId="0" borderId="52" xfId="0" applyNumberFormat="1" applyFont="1" applyBorder="1" applyAlignment="1" applyProtection="1">
      <alignment horizontal="center" vertical="center" wrapText="1"/>
    </xf>
    <xf numFmtId="0" fontId="2" fillId="0" borderId="53" xfId="0" applyFont="1" applyBorder="1" applyAlignment="1" applyProtection="1">
      <alignment horizontal="center" vertical="center" wrapText="1"/>
    </xf>
    <xf numFmtId="49" fontId="2" fillId="0" borderId="36" xfId="0" applyNumberFormat="1"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9" fontId="7" fillId="0" borderId="56" xfId="0" applyNumberFormat="1" applyFont="1" applyBorder="1" applyAlignment="1" applyProtection="1">
      <alignment horizontal="center" vertical="center" wrapText="1"/>
    </xf>
    <xf numFmtId="9" fontId="2" fillId="0" borderId="56" xfId="0" applyNumberFormat="1" applyFont="1" applyBorder="1" applyAlignment="1" applyProtection="1">
      <alignment horizontal="center" vertical="center" wrapText="1"/>
    </xf>
    <xf numFmtId="49" fontId="1" fillId="29" borderId="36" xfId="0" applyNumberFormat="1" applyFont="1" applyFill="1" applyBorder="1" applyAlignment="1" applyProtection="1">
      <alignment horizontal="center" vertical="center" wrapText="1"/>
    </xf>
    <xf numFmtId="49" fontId="1" fillId="20" borderId="36" xfId="0" applyNumberFormat="1" applyFont="1" applyFill="1" applyBorder="1" applyAlignment="1" applyProtection="1">
      <alignment horizontal="center" vertical="center" wrapText="1"/>
    </xf>
    <xf numFmtId="0" fontId="3" fillId="17" borderId="36"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2" fillId="25" borderId="56" xfId="0" applyFont="1" applyFill="1" applyBorder="1" applyAlignment="1" applyProtection="1">
      <alignment horizontal="center" vertical="center" wrapText="1"/>
    </xf>
    <xf numFmtId="9" fontId="2" fillId="25" borderId="56" xfId="0" applyNumberFormat="1" applyFont="1" applyFill="1" applyBorder="1" applyAlignment="1" applyProtection="1">
      <alignment horizontal="center" vertical="center" wrapText="1"/>
    </xf>
    <xf numFmtId="164" fontId="2" fillId="25" borderId="56" xfId="0" applyNumberFormat="1" applyFont="1" applyFill="1" applyBorder="1" applyAlignment="1" applyProtection="1">
      <alignment horizontal="center" vertical="center" wrapText="1"/>
    </xf>
    <xf numFmtId="0" fontId="2" fillId="25" borderId="52" xfId="0" applyFont="1" applyFill="1" applyBorder="1" applyAlignment="1" applyProtection="1">
      <alignment horizontal="center" vertical="center" wrapText="1"/>
    </xf>
    <xf numFmtId="49" fontId="2" fillId="0" borderId="19" xfId="0" applyNumberFormat="1" applyFont="1" applyBorder="1" applyAlignment="1" applyProtection="1">
      <alignment horizontal="center" vertical="center" wrapText="1"/>
    </xf>
    <xf numFmtId="49" fontId="2" fillId="0" borderId="17" xfId="0" applyNumberFormat="1"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4" fontId="2" fillId="0" borderId="52" xfId="0" applyNumberFormat="1" applyFont="1" applyBorder="1" applyAlignment="1" applyProtection="1">
      <alignment horizontal="center" vertical="center" wrapText="1"/>
    </xf>
    <xf numFmtId="10" fontId="2" fillId="0" borderId="52" xfId="0" applyNumberFormat="1" applyFont="1" applyBorder="1" applyAlignment="1" applyProtection="1">
      <alignment horizontal="center" vertical="center" wrapText="1"/>
    </xf>
    <xf numFmtId="4" fontId="2" fillId="0" borderId="57" xfId="0" applyNumberFormat="1" applyFont="1" applyBorder="1" applyAlignment="1" applyProtection="1">
      <alignment horizontal="center" vertical="center" wrapText="1"/>
    </xf>
    <xf numFmtId="10" fontId="1" fillId="0" borderId="48" xfId="0" applyNumberFormat="1"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49" fontId="1" fillId="0" borderId="15" xfId="0" applyNumberFormat="1" applyFont="1" applyBorder="1" applyAlignment="1" applyProtection="1">
      <alignment horizontal="center" vertical="center" wrapText="1"/>
    </xf>
    <xf numFmtId="49" fontId="1" fillId="8" borderId="13" xfId="0" applyNumberFormat="1" applyFont="1" applyFill="1" applyBorder="1" applyAlignment="1" applyProtection="1">
      <alignment horizontal="center" vertical="center" wrapText="1"/>
    </xf>
    <xf numFmtId="49" fontId="1" fillId="20" borderId="26" xfId="0" applyNumberFormat="1" applyFont="1" applyFill="1" applyBorder="1" applyAlignment="1" applyProtection="1">
      <alignment horizontal="center" vertical="center" wrapText="1"/>
    </xf>
    <xf numFmtId="0" fontId="4" fillId="32" borderId="41" xfId="0" applyFont="1" applyFill="1" applyBorder="1" applyAlignment="1" applyProtection="1">
      <alignment horizontal="center" vertical="center"/>
    </xf>
    <xf numFmtId="0" fontId="4" fillId="32" borderId="52" xfId="0" applyFont="1" applyFill="1" applyBorder="1" applyAlignment="1" applyProtection="1">
      <alignment horizontal="center" vertical="center"/>
    </xf>
    <xf numFmtId="0" fontId="2" fillId="6" borderId="9" xfId="0" applyFont="1" applyFill="1" applyBorder="1" applyAlignment="1" applyProtection="1">
      <alignment horizontal="center" vertical="center" wrapText="1"/>
    </xf>
    <xf numFmtId="0" fontId="2" fillId="25" borderId="53" xfId="0" applyFont="1" applyFill="1" applyBorder="1" applyAlignment="1" applyProtection="1">
      <alignment horizontal="center" vertical="center" wrapText="1"/>
    </xf>
    <xf numFmtId="9" fontId="2" fillId="25" borderId="52" xfId="0" applyNumberFormat="1" applyFont="1" applyFill="1" applyBorder="1" applyAlignment="1" applyProtection="1">
      <alignment horizontal="center" vertical="center" wrapText="1"/>
    </xf>
    <xf numFmtId="164" fontId="2" fillId="25" borderId="52" xfId="0" applyNumberFormat="1" applyFont="1" applyFill="1" applyBorder="1" applyAlignment="1" applyProtection="1">
      <alignment horizontal="center" vertical="center" wrapText="1"/>
    </xf>
    <xf numFmtId="9" fontId="1" fillId="0" borderId="11" xfId="0" applyNumberFormat="1" applyFont="1" applyBorder="1" applyAlignment="1" applyProtection="1">
      <alignment horizontal="center" vertical="center" wrapText="1"/>
    </xf>
    <xf numFmtId="9" fontId="1" fillId="0" borderId="45" xfId="0" applyNumberFormat="1" applyFont="1" applyBorder="1" applyAlignment="1" applyProtection="1">
      <alignment horizontal="center" vertical="center" wrapText="1"/>
    </xf>
    <xf numFmtId="49" fontId="1" fillId="39" borderId="52" xfId="0" applyNumberFormat="1" applyFont="1" applyFill="1" applyBorder="1" applyAlignment="1" applyProtection="1">
      <alignment horizontal="center" vertical="center" wrapText="1"/>
    </xf>
    <xf numFmtId="49" fontId="1" fillId="30" borderId="37" xfId="0" applyNumberFormat="1" applyFont="1" applyFill="1" applyBorder="1" applyAlignment="1" applyProtection="1">
      <alignment horizontal="center" vertical="center" wrapText="1"/>
    </xf>
    <xf numFmtId="9" fontId="5" fillId="28" borderId="35" xfId="0" applyNumberFormat="1" applyFont="1" applyFill="1" applyBorder="1" applyAlignment="1" applyProtection="1">
      <alignment horizontal="center" vertical="center"/>
    </xf>
    <xf numFmtId="9" fontId="5" fillId="28" borderId="52" xfId="0" applyNumberFormat="1" applyFont="1" applyFill="1" applyBorder="1" applyAlignment="1" applyProtection="1">
      <alignment horizontal="center" vertical="center"/>
    </xf>
    <xf numFmtId="0" fontId="2" fillId="26" borderId="32" xfId="0" applyFont="1" applyFill="1" applyBorder="1" applyAlignment="1" applyProtection="1">
      <alignment horizontal="center" vertical="center" wrapText="1"/>
    </xf>
    <xf numFmtId="0" fontId="2" fillId="26" borderId="53" xfId="0" applyFont="1" applyFill="1" applyBorder="1" applyAlignment="1" applyProtection="1">
      <alignment horizontal="center" vertical="center" wrapText="1"/>
    </xf>
    <xf numFmtId="0" fontId="2" fillId="26" borderId="52" xfId="0" applyFont="1" applyFill="1" applyBorder="1" applyAlignment="1" applyProtection="1">
      <alignment horizontal="center" vertical="center" wrapText="1"/>
    </xf>
    <xf numFmtId="9" fontId="2" fillId="26" borderId="52" xfId="0" applyNumberFormat="1" applyFont="1" applyFill="1" applyBorder="1" applyAlignment="1" applyProtection="1">
      <alignment horizontal="center" vertical="center" wrapText="1"/>
    </xf>
    <xf numFmtId="164" fontId="2" fillId="26" borderId="52" xfId="0" applyNumberFormat="1" applyFont="1" applyFill="1" applyBorder="1" applyAlignment="1" applyProtection="1">
      <alignment horizontal="center" vertical="center" wrapText="1"/>
    </xf>
    <xf numFmtId="9" fontId="1" fillId="34" borderId="43" xfId="0" applyNumberFormat="1" applyFont="1" applyFill="1" applyBorder="1" applyAlignment="1" applyProtection="1">
      <alignment horizontal="center" vertical="center"/>
    </xf>
    <xf numFmtId="9" fontId="1" fillId="34" borderId="52" xfId="0" applyNumberFormat="1" applyFont="1" applyFill="1" applyBorder="1" applyAlignment="1" applyProtection="1">
      <alignment horizontal="center" vertical="center"/>
    </xf>
    <xf numFmtId="0" fontId="6" fillId="21" borderId="27" xfId="0" applyFont="1" applyFill="1" applyBorder="1" applyAlignment="1" applyProtection="1">
      <alignment horizontal="center" vertical="center" wrapText="1"/>
    </xf>
    <xf numFmtId="164" fontId="1" fillId="0" borderId="11" xfId="0" applyNumberFormat="1" applyFont="1" applyBorder="1" applyAlignment="1" applyProtection="1">
      <alignment horizontal="center" vertical="center" wrapText="1"/>
    </xf>
    <xf numFmtId="10" fontId="1" fillId="0" borderId="11" xfId="0" applyNumberFormat="1"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9" fontId="1" fillId="0" borderId="34" xfId="0" applyNumberFormat="1" applyFont="1" applyBorder="1" applyAlignment="1" applyProtection="1">
      <alignment horizontal="center" vertical="center"/>
    </xf>
    <xf numFmtId="0" fontId="3" fillId="15" borderId="23" xfId="0" applyFont="1" applyFill="1" applyBorder="1" applyAlignment="1" applyProtection="1">
      <alignment horizontal="center" vertical="center"/>
    </xf>
    <xf numFmtId="0" fontId="3" fillId="15" borderId="52" xfId="0" applyFont="1" applyFill="1" applyBorder="1" applyAlignment="1" applyProtection="1">
      <alignment horizontal="center" vertical="center"/>
    </xf>
    <xf numFmtId="0" fontId="9" fillId="6" borderId="9" xfId="0" applyFont="1" applyFill="1" applyBorder="1" applyAlignment="1" applyProtection="1">
      <alignment horizontal="center" vertical="center" wrapText="1"/>
    </xf>
    <xf numFmtId="9" fontId="1" fillId="0" borderId="31" xfId="0" applyNumberFormat="1" applyFont="1" applyBorder="1" applyAlignment="1" applyProtection="1">
      <alignment horizontal="center" vertical="center"/>
    </xf>
    <xf numFmtId="164" fontId="1" fillId="0" borderId="31" xfId="0" applyNumberFormat="1" applyFont="1" applyBorder="1" applyAlignment="1" applyProtection="1">
      <alignment horizontal="center" vertical="center"/>
    </xf>
    <xf numFmtId="2" fontId="2" fillId="0" borderId="52" xfId="0" applyNumberFormat="1" applyFont="1" applyBorder="1" applyAlignment="1" applyProtection="1">
      <alignment horizontal="center" vertical="center" wrapText="1"/>
    </xf>
    <xf numFmtId="0" fontId="5" fillId="35" borderId="46" xfId="0" applyFont="1" applyFill="1" applyBorder="1" applyAlignment="1" applyProtection="1">
      <alignment horizontal="center" vertical="center"/>
    </xf>
    <xf numFmtId="0" fontId="5" fillId="35" borderId="52" xfId="0" applyFont="1" applyFill="1" applyBorder="1" applyAlignment="1" applyProtection="1">
      <alignment horizontal="center" vertical="center"/>
    </xf>
    <xf numFmtId="0" fontId="2" fillId="23" borderId="53" xfId="0" applyFont="1" applyFill="1" applyBorder="1" applyAlignment="1" applyProtection="1">
      <alignment horizontal="center" vertical="center" wrapText="1"/>
    </xf>
    <xf numFmtId="0" fontId="2" fillId="23" borderId="52" xfId="0" applyFont="1" applyFill="1" applyBorder="1" applyAlignment="1" applyProtection="1">
      <alignment horizontal="center" vertical="center" wrapText="1"/>
    </xf>
    <xf numFmtId="9" fontId="2" fillId="23" borderId="52" xfId="0" applyNumberFormat="1" applyFont="1" applyFill="1" applyBorder="1" applyAlignment="1" applyProtection="1">
      <alignment horizontal="center" vertical="center" wrapText="1"/>
    </xf>
    <xf numFmtId="164" fontId="2" fillId="23" borderId="52" xfId="0" applyNumberFormat="1" applyFont="1" applyFill="1" applyBorder="1" applyAlignment="1" applyProtection="1">
      <alignment horizontal="center" vertical="center" wrapText="1"/>
    </xf>
    <xf numFmtId="0" fontId="1" fillId="18" borderId="24" xfId="0" applyFont="1" applyFill="1" applyBorder="1" applyAlignment="1" applyProtection="1">
      <alignment horizontal="center" vertical="center"/>
    </xf>
    <xf numFmtId="0" fontId="1" fillId="18" borderId="52" xfId="0" applyFont="1" applyFill="1" applyBorder="1" applyAlignment="1" applyProtection="1">
      <alignment horizontal="center" vertical="center"/>
    </xf>
    <xf numFmtId="9" fontId="1" fillId="0" borderId="10" xfId="0" applyNumberFormat="1"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4" fontId="1" fillId="0" borderId="34" xfId="0" applyNumberFormat="1" applyFont="1" applyBorder="1" applyAlignment="1" applyProtection="1">
      <alignment horizontal="center" vertical="center"/>
    </xf>
    <xf numFmtId="10" fontId="1" fillId="0" borderId="34" xfId="0" applyNumberFormat="1" applyFont="1" applyBorder="1" applyAlignment="1" applyProtection="1">
      <alignment horizontal="center" vertical="center"/>
    </xf>
    <xf numFmtId="0" fontId="1" fillId="14" borderId="22" xfId="0" applyFont="1" applyFill="1" applyBorder="1" applyAlignment="1" applyProtection="1">
      <alignment horizontal="center" vertical="center"/>
    </xf>
    <xf numFmtId="0" fontId="1" fillId="14" borderId="52" xfId="0" applyFont="1" applyFill="1" applyBorder="1" applyAlignment="1" applyProtection="1">
      <alignment horizontal="center" vertical="center"/>
    </xf>
    <xf numFmtId="0" fontId="7" fillId="0" borderId="53" xfId="0" applyFont="1" applyBorder="1" applyAlignment="1" applyProtection="1">
      <alignment horizontal="center" vertical="center" wrapText="1"/>
    </xf>
    <xf numFmtId="164" fontId="7" fillId="0" borderId="52" xfId="0" applyNumberFormat="1" applyFont="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1" fillId="7" borderId="12" xfId="0" applyFont="1" applyFill="1" applyBorder="1" applyAlignment="1" applyProtection="1">
      <alignment horizontal="center" vertical="center"/>
    </xf>
    <xf numFmtId="0" fontId="1" fillId="7" borderId="52" xfId="0" applyFont="1" applyFill="1" applyBorder="1" applyAlignment="1" applyProtection="1">
      <alignment horizontal="center" vertical="center"/>
    </xf>
    <xf numFmtId="10" fontId="1" fillId="0" borderId="31" xfId="0" applyNumberFormat="1" applyFont="1" applyBorder="1" applyAlignment="1" applyProtection="1">
      <alignment horizontal="center" vertical="center"/>
    </xf>
    <xf numFmtId="164" fontId="1" fillId="19" borderId="25" xfId="0" applyNumberFormat="1" applyFont="1" applyFill="1" applyBorder="1" applyAlignment="1" applyProtection="1">
      <alignment horizontal="center" vertical="center"/>
    </xf>
    <xf numFmtId="164" fontId="1" fillId="19" borderId="52" xfId="0" applyNumberFormat="1" applyFont="1" applyFill="1" applyBorder="1" applyAlignment="1" applyProtection="1">
      <alignment horizontal="center" vertical="center"/>
    </xf>
    <xf numFmtId="164" fontId="1" fillId="36" borderId="49" xfId="0" applyNumberFormat="1" applyFont="1" applyFill="1" applyBorder="1" applyAlignment="1" applyProtection="1">
      <alignment horizontal="center" vertical="center"/>
    </xf>
    <xf numFmtId="164" fontId="1" fillId="36" borderId="52" xfId="0" applyNumberFormat="1" applyFont="1" applyFill="1" applyBorder="1" applyAlignment="1" applyProtection="1">
      <alignment horizontal="center" vertical="center"/>
    </xf>
    <xf numFmtId="9" fontId="2" fillId="6" borderId="9" xfId="0" applyNumberFormat="1" applyFont="1" applyFill="1" applyBorder="1" applyAlignment="1" applyProtection="1">
      <alignment horizontal="center" vertical="center" wrapText="1"/>
    </xf>
    <xf numFmtId="164" fontId="2" fillId="6" borderId="9" xfId="0" applyNumberFormat="1" applyFont="1" applyFill="1" applyBorder="1" applyAlignment="1" applyProtection="1">
      <alignment horizontal="center" vertical="center" wrapText="1"/>
    </xf>
    <xf numFmtId="9" fontId="1" fillId="0" borderId="8" xfId="0" applyNumberFormat="1" applyFont="1" applyBorder="1" applyAlignment="1" applyProtection="1">
      <alignment horizontal="center" vertical="center" wrapText="1"/>
    </xf>
    <xf numFmtId="164" fontId="1" fillId="0" borderId="8" xfId="0" applyNumberFormat="1" applyFont="1" applyBorder="1" applyAlignment="1" applyProtection="1">
      <alignment horizontal="center" vertical="center" wrapText="1"/>
    </xf>
    <xf numFmtId="10" fontId="1" fillId="0" borderId="8" xfId="0" applyNumberFormat="1"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9" fontId="1" fillId="36" borderId="49" xfId="0" applyNumberFormat="1" applyFont="1" applyFill="1" applyBorder="1" applyAlignment="1" applyProtection="1">
      <alignment horizontal="center" vertical="center"/>
    </xf>
    <xf numFmtId="164" fontId="1" fillId="34" borderId="43" xfId="0" applyNumberFormat="1" applyFont="1" applyFill="1" applyBorder="1" applyAlignment="1" applyProtection="1">
      <alignment horizontal="center" vertical="center"/>
    </xf>
    <xf numFmtId="49" fontId="1" fillId="4" borderId="5" xfId="0" applyNumberFormat="1" applyFont="1" applyFill="1" applyBorder="1" applyAlignment="1" applyProtection="1">
      <alignment horizontal="center" vertical="center" wrapText="1"/>
    </xf>
    <xf numFmtId="49" fontId="1" fillId="33" borderId="42" xfId="0" applyNumberFormat="1" applyFont="1" applyFill="1" applyBorder="1" applyAlignment="1" applyProtection="1">
      <alignment horizontal="center" vertical="center" wrapText="1"/>
    </xf>
    <xf numFmtId="164" fontId="1" fillId="9" borderId="14" xfId="0" applyNumberFormat="1" applyFont="1" applyFill="1" applyBorder="1" applyAlignment="1" applyProtection="1">
      <alignment horizontal="center" vertical="center"/>
    </xf>
    <xf numFmtId="164" fontId="1" fillId="9" borderId="52" xfId="0" applyNumberFormat="1" applyFont="1" applyFill="1" applyBorder="1" applyAlignment="1" applyProtection="1">
      <alignment horizontal="center" vertical="center"/>
    </xf>
    <xf numFmtId="0" fontId="9" fillId="13" borderId="21" xfId="0" applyFont="1" applyFill="1" applyBorder="1" applyAlignment="1" applyProtection="1">
      <alignment horizontal="center" vertical="center" wrapText="1"/>
    </xf>
    <xf numFmtId="0" fontId="2" fillId="37" borderId="53" xfId="0" applyFont="1" applyFill="1" applyBorder="1" applyAlignment="1" applyProtection="1">
      <alignment horizontal="center" vertical="center" wrapText="1"/>
    </xf>
    <xf numFmtId="9" fontId="2" fillId="37" borderId="52" xfId="0" applyNumberFormat="1" applyFont="1" applyFill="1" applyBorder="1" applyAlignment="1" applyProtection="1">
      <alignment horizontal="center" vertical="center" wrapText="1"/>
    </xf>
    <xf numFmtId="49" fontId="1" fillId="0" borderId="33" xfId="0" applyNumberFormat="1" applyFont="1" applyBorder="1" applyAlignment="1" applyProtection="1">
      <alignment horizontal="center" vertical="center" wrapText="1"/>
    </xf>
    <xf numFmtId="164" fontId="1" fillId="0" borderId="16" xfId="0" applyNumberFormat="1" applyFont="1" applyBorder="1" applyAlignment="1" applyProtection="1">
      <alignment horizontal="center" vertical="center"/>
    </xf>
    <xf numFmtId="164" fontId="1" fillId="0" borderId="52" xfId="0" applyNumberFormat="1" applyFont="1" applyBorder="1" applyAlignment="1" applyProtection="1">
      <alignment horizontal="center" vertical="center"/>
    </xf>
    <xf numFmtId="0" fontId="9" fillId="26" borderId="32" xfId="0" applyFont="1" applyFill="1" applyBorder="1" applyAlignment="1" applyProtection="1">
      <alignment horizontal="center" vertical="center" wrapText="1"/>
    </xf>
    <xf numFmtId="9" fontId="1" fillId="0" borderId="16" xfId="0" applyNumberFormat="1" applyFont="1" applyBorder="1" applyAlignment="1" applyProtection="1">
      <alignment horizontal="center" vertical="center"/>
    </xf>
    <xf numFmtId="0" fontId="2" fillId="23" borderId="28" xfId="0" applyFont="1" applyFill="1" applyBorder="1" applyAlignment="1" applyProtection="1">
      <alignment horizontal="center" vertical="center" wrapText="1"/>
    </xf>
    <xf numFmtId="164" fontId="2" fillId="23" borderId="28" xfId="0" applyNumberFormat="1" applyFont="1" applyFill="1" applyBorder="1" applyAlignment="1" applyProtection="1">
      <alignment horizontal="center" vertical="center" wrapText="1"/>
    </xf>
    <xf numFmtId="0" fontId="2" fillId="25" borderId="30" xfId="0" applyFont="1" applyFill="1" applyBorder="1" applyAlignment="1" applyProtection="1">
      <alignment horizontal="center" vertical="center" wrapText="1"/>
    </xf>
    <xf numFmtId="164" fontId="2" fillId="25" borderId="30" xfId="0" applyNumberFormat="1" applyFont="1" applyFill="1" applyBorder="1" applyAlignment="1" applyProtection="1">
      <alignment horizontal="center" vertical="center" wrapText="1"/>
    </xf>
    <xf numFmtId="49" fontId="1" fillId="20" borderId="53" xfId="0" applyNumberFormat="1" applyFont="1" applyFill="1" applyBorder="1" applyAlignment="1" applyProtection="1">
      <alignment horizontal="center" vertical="center" wrapText="1"/>
    </xf>
    <xf numFmtId="9" fontId="1" fillId="20" borderId="52" xfId="0" applyNumberFormat="1" applyFont="1" applyFill="1" applyBorder="1" applyAlignment="1" applyProtection="1">
      <alignment horizontal="center" vertical="center" wrapText="1"/>
    </xf>
    <xf numFmtId="164" fontId="2" fillId="26" borderId="32" xfId="0" applyNumberFormat="1" applyFont="1" applyFill="1" applyBorder="1" applyAlignment="1" applyProtection="1">
      <alignment horizontal="center" vertical="center" wrapText="1"/>
    </xf>
    <xf numFmtId="0" fontId="2" fillId="13" borderId="21" xfId="0" applyFont="1" applyFill="1" applyBorder="1" applyAlignment="1" applyProtection="1">
      <alignment horizontal="center" vertical="center" wrapText="1"/>
    </xf>
    <xf numFmtId="164" fontId="2" fillId="13" borderId="21"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16" borderId="40" xfId="0" applyFont="1" applyFill="1" applyBorder="1" applyAlignment="1" applyProtection="1">
      <alignment horizontal="center" vertical="center"/>
    </xf>
    <xf numFmtId="164" fontId="2" fillId="16" borderId="40" xfId="0" applyNumberFormat="1" applyFont="1" applyFill="1" applyBorder="1" applyAlignment="1" applyProtection="1">
      <alignment horizontal="center" vertical="center"/>
    </xf>
    <xf numFmtId="0" fontId="2" fillId="27" borderId="52" xfId="0" applyFont="1" applyFill="1" applyBorder="1" applyAlignment="1" applyProtection="1">
      <alignment horizontal="center" vertical="center" wrapText="1"/>
    </xf>
    <xf numFmtId="0" fontId="1" fillId="10" borderId="52" xfId="0" applyFont="1" applyFill="1" applyBorder="1" applyAlignment="1" applyProtection="1">
      <alignment horizontal="center" vertical="center"/>
    </xf>
    <xf numFmtId="164" fontId="1" fillId="10" borderId="52" xfId="0" applyNumberFormat="1" applyFont="1" applyFill="1" applyBorder="1" applyAlignment="1" applyProtection="1">
      <alignment horizontal="center" vertical="center"/>
    </xf>
    <xf numFmtId="49" fontId="7" fillId="0" borderId="7" xfId="0" applyNumberFormat="1" applyFont="1" applyBorder="1" applyAlignment="1" applyProtection="1">
      <alignment horizontal="center" vertical="center" wrapText="1"/>
    </xf>
    <xf numFmtId="49" fontId="7" fillId="0" borderId="51" xfId="0" applyNumberFormat="1" applyFont="1" applyBorder="1" applyAlignment="1" applyProtection="1">
      <alignment horizontal="center" vertical="center" wrapText="1"/>
    </xf>
    <xf numFmtId="164" fontId="1" fillId="2" borderId="52" xfId="0" applyNumberFormat="1" applyFont="1" applyFill="1" applyBorder="1" applyAlignment="1" applyProtection="1">
      <alignment horizontal="center" vertical="center"/>
    </xf>
    <xf numFmtId="0" fontId="8" fillId="22" borderId="53" xfId="0" applyFont="1" applyFill="1" applyBorder="1" applyAlignment="1" applyProtection="1">
      <alignment horizontal="center" vertical="center" wrapText="1"/>
    </xf>
    <xf numFmtId="9" fontId="8" fillId="22" borderId="52" xfId="0" applyNumberFormat="1" applyFont="1" applyFill="1" applyBorder="1" applyAlignment="1" applyProtection="1">
      <alignment horizontal="center" vertical="center" wrapText="1"/>
    </xf>
    <xf numFmtId="164" fontId="1" fillId="7" borderId="52" xfId="0" applyNumberFormat="1" applyFont="1" applyFill="1" applyBorder="1" applyAlignment="1" applyProtection="1">
      <alignment horizontal="center" vertical="center"/>
    </xf>
    <xf numFmtId="164" fontId="1" fillId="20" borderId="26" xfId="0" applyNumberFormat="1" applyFont="1" applyFill="1" applyBorder="1" applyAlignment="1" applyProtection="1">
      <alignment horizontal="center" vertical="center" wrapText="1"/>
    </xf>
    <xf numFmtId="0" fontId="2" fillId="31" borderId="53"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164" fontId="1" fillId="12" borderId="20" xfId="0" applyNumberFormat="1" applyFont="1" applyFill="1" applyBorder="1" applyAlignment="1" applyProtection="1">
      <alignment horizontal="center" vertical="center" wrapText="1"/>
    </xf>
    <xf numFmtId="164" fontId="1" fillId="12" borderId="52" xfId="0" applyNumberFormat="1" applyFont="1" applyFill="1" applyBorder="1" applyAlignment="1" applyProtection="1">
      <alignment horizontal="center" vertical="center" wrapText="1"/>
    </xf>
    <xf numFmtId="49" fontId="2" fillId="0" borderId="17" xfId="0" applyNumberFormat="1" applyFont="1" applyBorder="1" applyAlignment="1" applyProtection="1">
      <alignment horizontal="center" vertical="center"/>
    </xf>
    <xf numFmtId="49" fontId="1" fillId="3" borderId="3" xfId="0" applyNumberFormat="1" applyFont="1" applyFill="1" applyBorder="1" applyAlignment="1" applyProtection="1">
      <alignment horizontal="center" vertical="center" wrapText="1"/>
    </xf>
    <xf numFmtId="49" fontId="1" fillId="5" borderId="6" xfId="0" applyNumberFormat="1" applyFont="1" applyFill="1" applyBorder="1" applyAlignment="1" applyProtection="1">
      <alignment horizontal="center" vertical="center" wrapText="1"/>
    </xf>
    <xf numFmtId="164" fontId="1" fillId="38" borderId="52" xfId="0" applyNumberFormat="1" applyFont="1" applyFill="1" applyBorder="1" applyAlignment="1" applyProtection="1">
      <alignment horizontal="center" vertical="center" wrapText="1"/>
    </xf>
    <xf numFmtId="49" fontId="2" fillId="11" borderId="18" xfId="0" applyNumberFormat="1" applyFont="1" applyFill="1" applyBorder="1" applyAlignment="1" applyProtection="1">
      <alignment horizontal="center" vertical="center" wrapText="1"/>
    </xf>
    <xf numFmtId="0" fontId="2" fillId="24" borderId="29" xfId="0" applyFont="1" applyFill="1" applyBorder="1" applyAlignment="1" applyProtection="1">
      <alignment horizontal="center" vertical="center" wrapText="1"/>
    </xf>
    <xf numFmtId="9" fontId="2" fillId="0" borderId="0" xfId="0" applyNumberFormat="1" applyFont="1" applyAlignment="1" applyProtection="1">
      <alignment horizontal="center" vertical="center" wrapText="1"/>
    </xf>
    <xf numFmtId="164" fontId="2" fillId="0" borderId="0" xfId="0" applyNumberFormat="1" applyFont="1" applyAlignment="1" applyProtection="1">
      <alignment horizontal="center" vertical="center" wrapText="1"/>
    </xf>
    <xf numFmtId="0" fontId="2" fillId="0" borderId="0" xfId="0" applyFont="1" applyBorder="1" applyAlignment="1" applyProtection="1">
      <alignment horizontal="center" vertical="center" wrapText="1"/>
    </xf>
    <xf numFmtId="0" fontId="1" fillId="0" borderId="53"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10" fontId="12" fillId="0" borderId="52" xfId="0" applyNumberFormat="1"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xf>
    <xf numFmtId="9" fontId="7" fillId="0" borderId="52" xfId="0" applyNumberFormat="1" applyFont="1" applyBorder="1" applyAlignment="1" applyProtection="1">
      <alignment horizontal="center" vertical="center" wrapText="1"/>
    </xf>
    <xf numFmtId="0" fontId="2" fillId="37" borderId="52" xfId="0" applyFont="1" applyFill="1" applyBorder="1" applyAlignment="1" applyProtection="1">
      <alignment horizontal="center" vertical="center" wrapText="1"/>
    </xf>
    <xf numFmtId="49" fontId="1" fillId="20" borderId="52" xfId="0" applyNumberFormat="1" applyFont="1" applyFill="1" applyBorder="1" applyAlignment="1" applyProtection="1">
      <alignment horizontal="center" vertical="center" wrapText="1"/>
    </xf>
    <xf numFmtId="0" fontId="8" fillId="22" borderId="52" xfId="0" applyFont="1" applyFill="1" applyBorder="1" applyAlignment="1" applyProtection="1">
      <alignment horizontal="center"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67"/>
  <sheetViews>
    <sheetView tabSelected="1" zoomScale="80" zoomScaleNormal="80" workbookViewId="0">
      <pane xSplit="2" ySplit="3" topLeftCell="E183" activePane="bottomRight" state="frozen"/>
      <selection pane="topRight" activeCell="C1" sqref="C1"/>
      <selection pane="bottomLeft" activeCell="A4" sqref="A4"/>
      <selection pane="bottomRight" activeCell="I166" sqref="I166"/>
    </sheetView>
  </sheetViews>
  <sheetFormatPr defaultColWidth="9.140625" defaultRowHeight="15" customHeight="1"/>
  <cols>
    <col min="1" max="1" width="13" style="15" bestFit="1" customWidth="1"/>
    <col min="2" max="2" width="42" style="15" customWidth="1"/>
    <col min="3" max="3" width="23.7109375" style="15" customWidth="1"/>
    <col min="4" max="4" width="24.140625" style="15" customWidth="1"/>
    <col min="5" max="5" width="24.28515625" style="15" customWidth="1"/>
    <col min="6" max="6" width="24" style="15" customWidth="1"/>
    <col min="7" max="7" width="29.5703125" style="15" bestFit="1" customWidth="1"/>
    <col min="8" max="8" width="16.7109375" style="15" customWidth="1"/>
    <col min="9" max="9" width="8.140625" style="15" bestFit="1" customWidth="1"/>
    <col min="10" max="10" width="6.42578125" style="156" bestFit="1" customWidth="1"/>
    <col min="11" max="11" width="7.85546875" style="156" bestFit="1" customWidth="1"/>
    <col min="12" max="12" width="9" style="157" customWidth="1"/>
    <col min="13" max="13" width="12" style="15" customWidth="1"/>
    <col min="14" max="14" width="12.7109375" style="15" customWidth="1"/>
    <col min="15" max="16384" width="9.140625" style="15"/>
  </cols>
  <sheetData>
    <row r="1" spans="1:14" ht="56.25" customHeight="1">
      <c r="A1" s="11" t="s">
        <v>0</v>
      </c>
      <c r="B1" s="14" t="s">
        <v>1</v>
      </c>
      <c r="C1" s="159" t="s">
        <v>2</v>
      </c>
      <c r="D1" s="160"/>
      <c r="E1" s="160"/>
      <c r="F1" s="161"/>
      <c r="G1" s="14" t="s">
        <v>3</v>
      </c>
      <c r="H1" s="14" t="s">
        <v>4</v>
      </c>
      <c r="I1" s="14"/>
      <c r="J1" s="12"/>
      <c r="K1" s="12"/>
      <c r="L1" s="13"/>
      <c r="M1" s="162"/>
      <c r="N1" s="162"/>
    </row>
    <row r="2" spans="1:14" ht="293.25" customHeight="1">
      <c r="A2" s="16"/>
      <c r="B2" s="17"/>
      <c r="C2" s="18" t="s">
        <v>1134</v>
      </c>
      <c r="D2" s="18" t="s">
        <v>1118</v>
      </c>
      <c r="E2" s="18" t="s">
        <v>1117</v>
      </c>
      <c r="F2" s="18" t="s">
        <v>1131</v>
      </c>
      <c r="G2" s="17"/>
      <c r="H2" s="17"/>
      <c r="I2" s="17" t="s">
        <v>1128</v>
      </c>
      <c r="J2" s="19" t="s">
        <v>1125</v>
      </c>
      <c r="K2" s="19" t="s">
        <v>1127</v>
      </c>
      <c r="L2" s="20" t="s">
        <v>1126</v>
      </c>
      <c r="M2" s="21" t="s">
        <v>1123</v>
      </c>
      <c r="N2" s="17" t="s">
        <v>1124</v>
      </c>
    </row>
    <row r="3" spans="1:14" ht="15.75">
      <c r="A3" s="22"/>
      <c r="B3" s="23"/>
      <c r="C3" s="24"/>
      <c r="D3" s="24"/>
      <c r="E3" s="24"/>
      <c r="F3" s="24"/>
      <c r="G3" s="23"/>
      <c r="H3" s="25"/>
      <c r="I3" s="25"/>
      <c r="J3" s="26"/>
      <c r="K3" s="27"/>
      <c r="L3" s="163">
        <v>0.03</v>
      </c>
      <c r="M3" s="25"/>
      <c r="N3" s="17"/>
    </row>
    <row r="4" spans="1:14" ht="35.25" customHeight="1">
      <c r="A4" s="28" t="s">
        <v>5</v>
      </c>
      <c r="B4" s="29" t="s">
        <v>6</v>
      </c>
      <c r="C4" s="30"/>
      <c r="D4" s="30"/>
      <c r="E4" s="30"/>
      <c r="F4" s="30"/>
      <c r="G4" s="31"/>
      <c r="H4" s="32"/>
      <c r="I4" s="32"/>
      <c r="J4" s="33"/>
      <c r="K4" s="33"/>
      <c r="L4" s="34"/>
      <c r="M4" s="32"/>
      <c r="N4" s="35"/>
    </row>
    <row r="5" spans="1:14" ht="36.75" customHeight="1">
      <c r="A5" s="36" t="s">
        <v>7</v>
      </c>
      <c r="B5" s="37" t="s">
        <v>8</v>
      </c>
      <c r="C5" s="38" t="s">
        <v>1122</v>
      </c>
      <c r="D5" s="38" t="s">
        <v>1122</v>
      </c>
      <c r="E5" s="38" t="s">
        <v>1122</v>
      </c>
      <c r="F5" s="38" t="s">
        <v>1122</v>
      </c>
      <c r="G5" s="39" t="s">
        <v>10</v>
      </c>
      <c r="H5" s="21"/>
      <c r="I5" s="40"/>
      <c r="J5" s="41"/>
      <c r="K5" s="40">
        <f>I5/(1+J5)</f>
        <v>0</v>
      </c>
      <c r="L5" s="40">
        <f>$L$3*K5</f>
        <v>0</v>
      </c>
      <c r="M5" s="42">
        <f>2%*L5</f>
        <v>0</v>
      </c>
      <c r="N5" s="40">
        <f>20%*M5</f>
        <v>0</v>
      </c>
    </row>
    <row r="6" spans="1:14" ht="27.75" customHeight="1">
      <c r="A6" s="36" t="s">
        <v>11</v>
      </c>
      <c r="B6" s="37" t="s">
        <v>12</v>
      </c>
      <c r="C6" s="38" t="s">
        <v>1122</v>
      </c>
      <c r="D6" s="38" t="s">
        <v>1122</v>
      </c>
      <c r="E6" s="38" t="s">
        <v>1122</v>
      </c>
      <c r="F6" s="38" t="s">
        <v>1122</v>
      </c>
      <c r="G6" s="39" t="s">
        <v>10</v>
      </c>
      <c r="H6" s="21"/>
      <c r="I6" s="40"/>
      <c r="J6" s="41"/>
      <c r="K6" s="40">
        <f t="shared" ref="K6:K13" si="0">I6/(1+J6)</f>
        <v>0</v>
      </c>
      <c r="L6" s="40">
        <f t="shared" ref="L6:L13" si="1">$L$3*K6</f>
        <v>0</v>
      </c>
      <c r="M6" s="42">
        <f t="shared" ref="M6:M13" si="2">2%*L6</f>
        <v>0</v>
      </c>
      <c r="N6" s="40">
        <f t="shared" ref="N6:N69" si="3">20%*M6</f>
        <v>0</v>
      </c>
    </row>
    <row r="7" spans="1:14" ht="47.25" customHeight="1">
      <c r="A7" s="36" t="s">
        <v>13</v>
      </c>
      <c r="B7" s="37" t="s">
        <v>14</v>
      </c>
      <c r="C7" s="38" t="s">
        <v>1122</v>
      </c>
      <c r="D7" s="38" t="s">
        <v>1122</v>
      </c>
      <c r="E7" s="38" t="s">
        <v>1122</v>
      </c>
      <c r="F7" s="38" t="s">
        <v>1122</v>
      </c>
      <c r="G7" s="39" t="s">
        <v>10</v>
      </c>
      <c r="H7" s="21"/>
      <c r="I7" s="40"/>
      <c r="J7" s="41"/>
      <c r="K7" s="40">
        <f t="shared" si="0"/>
        <v>0</v>
      </c>
      <c r="L7" s="40">
        <f t="shared" si="1"/>
        <v>0</v>
      </c>
      <c r="M7" s="42">
        <f t="shared" si="2"/>
        <v>0</v>
      </c>
      <c r="N7" s="40">
        <f t="shared" si="3"/>
        <v>0</v>
      </c>
    </row>
    <row r="8" spans="1:14" ht="44.25" customHeight="1">
      <c r="A8" s="36" t="s">
        <v>15</v>
      </c>
      <c r="B8" s="37" t="s">
        <v>16</v>
      </c>
      <c r="C8" s="38" t="s">
        <v>1121</v>
      </c>
      <c r="D8" s="38" t="s">
        <v>1121</v>
      </c>
      <c r="E8" s="38" t="s">
        <v>1121</v>
      </c>
      <c r="F8" s="38" t="s">
        <v>1121</v>
      </c>
      <c r="G8" s="39" t="s">
        <v>18</v>
      </c>
      <c r="H8" s="21"/>
      <c r="I8" s="40"/>
      <c r="J8" s="41"/>
      <c r="K8" s="40">
        <f t="shared" si="0"/>
        <v>0</v>
      </c>
      <c r="L8" s="40">
        <f t="shared" si="1"/>
        <v>0</v>
      </c>
      <c r="M8" s="42">
        <f t="shared" si="2"/>
        <v>0</v>
      </c>
      <c r="N8" s="40">
        <f t="shared" si="3"/>
        <v>0</v>
      </c>
    </row>
    <row r="9" spans="1:14" ht="21">
      <c r="A9" s="36" t="s">
        <v>19</v>
      </c>
      <c r="B9" s="37" t="s">
        <v>20</v>
      </c>
      <c r="C9" s="38" t="s">
        <v>9</v>
      </c>
      <c r="D9" s="38" t="s">
        <v>9</v>
      </c>
      <c r="E9" s="38" t="s">
        <v>9</v>
      </c>
      <c r="F9" s="38" t="s">
        <v>9</v>
      </c>
      <c r="G9" s="39" t="s">
        <v>10</v>
      </c>
      <c r="H9" s="21"/>
      <c r="I9" s="40"/>
      <c r="J9" s="41"/>
      <c r="K9" s="40">
        <f t="shared" si="0"/>
        <v>0</v>
      </c>
      <c r="L9" s="40">
        <f t="shared" si="1"/>
        <v>0</v>
      </c>
      <c r="M9" s="42">
        <f t="shared" si="2"/>
        <v>0</v>
      </c>
      <c r="N9" s="40">
        <f t="shared" si="3"/>
        <v>0</v>
      </c>
    </row>
    <row r="10" spans="1:14" ht="42">
      <c r="A10" s="36" t="s">
        <v>21</v>
      </c>
      <c r="B10" s="37" t="s">
        <v>22</v>
      </c>
      <c r="C10" s="38" t="s">
        <v>23</v>
      </c>
      <c r="D10" s="38" t="s">
        <v>9</v>
      </c>
      <c r="E10" s="38" t="s">
        <v>9</v>
      </c>
      <c r="F10" s="38" t="s">
        <v>1132</v>
      </c>
      <c r="G10" s="39" t="s">
        <v>18</v>
      </c>
      <c r="H10" s="21"/>
      <c r="I10" s="40"/>
      <c r="J10" s="41"/>
      <c r="K10" s="40">
        <f t="shared" si="0"/>
        <v>0</v>
      </c>
      <c r="L10" s="40">
        <f t="shared" si="1"/>
        <v>0</v>
      </c>
      <c r="M10" s="42">
        <f t="shared" si="2"/>
        <v>0</v>
      </c>
      <c r="N10" s="40">
        <f t="shared" si="3"/>
        <v>0</v>
      </c>
    </row>
    <row r="11" spans="1:14" ht="45">
      <c r="A11" s="36" t="s">
        <v>24</v>
      </c>
      <c r="B11" s="37" t="s">
        <v>25</v>
      </c>
      <c r="C11" s="43" t="s">
        <v>26</v>
      </c>
      <c r="D11" s="38" t="s">
        <v>9</v>
      </c>
      <c r="E11" s="38" t="s">
        <v>9</v>
      </c>
      <c r="F11" s="38" t="s">
        <v>1133</v>
      </c>
      <c r="G11" s="39" t="s">
        <v>18</v>
      </c>
      <c r="H11" s="21"/>
      <c r="I11" s="40"/>
      <c r="J11" s="41"/>
      <c r="K11" s="40">
        <f t="shared" si="0"/>
        <v>0</v>
      </c>
      <c r="L11" s="40">
        <f t="shared" si="1"/>
        <v>0</v>
      </c>
      <c r="M11" s="42">
        <f t="shared" si="2"/>
        <v>0</v>
      </c>
      <c r="N11" s="40">
        <f t="shared" si="3"/>
        <v>0</v>
      </c>
    </row>
    <row r="12" spans="1:14" ht="21">
      <c r="A12" s="36" t="s">
        <v>27</v>
      </c>
      <c r="B12" s="37" t="s">
        <v>28</v>
      </c>
      <c r="C12" s="38" t="s">
        <v>9</v>
      </c>
      <c r="D12" s="38" t="s">
        <v>9</v>
      </c>
      <c r="E12" s="38" t="s">
        <v>9</v>
      </c>
      <c r="F12" s="38" t="s">
        <v>9</v>
      </c>
      <c r="G12" s="44" t="s">
        <v>10</v>
      </c>
      <c r="H12" s="21"/>
      <c r="I12" s="40"/>
      <c r="J12" s="41"/>
      <c r="K12" s="40">
        <f t="shared" si="0"/>
        <v>0</v>
      </c>
      <c r="L12" s="40">
        <f t="shared" si="1"/>
        <v>0</v>
      </c>
      <c r="M12" s="42">
        <f t="shared" si="2"/>
        <v>0</v>
      </c>
      <c r="N12" s="40">
        <f t="shared" si="3"/>
        <v>0</v>
      </c>
    </row>
    <row r="13" spans="1:14" ht="22.5">
      <c r="A13" s="45" t="s">
        <v>29</v>
      </c>
      <c r="B13" s="37" t="s">
        <v>30</v>
      </c>
      <c r="C13" s="38" t="s">
        <v>9</v>
      </c>
      <c r="D13" s="38" t="s">
        <v>9</v>
      </c>
      <c r="E13" s="38" t="s">
        <v>9</v>
      </c>
      <c r="F13" s="38" t="s">
        <v>9</v>
      </c>
      <c r="G13" s="44" t="s">
        <v>10</v>
      </c>
      <c r="H13" s="21"/>
      <c r="I13" s="40"/>
      <c r="J13" s="41"/>
      <c r="K13" s="40">
        <f t="shared" si="0"/>
        <v>0</v>
      </c>
      <c r="L13" s="40">
        <f t="shared" si="1"/>
        <v>0</v>
      </c>
      <c r="M13" s="42">
        <f t="shared" si="2"/>
        <v>0</v>
      </c>
      <c r="N13" s="40">
        <f t="shared" si="3"/>
        <v>0</v>
      </c>
    </row>
    <row r="14" spans="1:14" ht="11.25">
      <c r="A14" s="46" t="s">
        <v>31</v>
      </c>
      <c r="B14" s="47" t="s">
        <v>32</v>
      </c>
      <c r="C14" s="48"/>
      <c r="D14" s="49"/>
      <c r="E14" s="49"/>
      <c r="F14" s="49"/>
      <c r="G14" s="50"/>
      <c r="H14" s="51"/>
      <c r="I14" s="35"/>
      <c r="J14" s="52"/>
      <c r="K14" s="52"/>
      <c r="L14" s="53"/>
      <c r="M14" s="51"/>
      <c r="N14" s="40">
        <f t="shared" si="3"/>
        <v>0</v>
      </c>
    </row>
    <row r="15" spans="1:14" ht="23.25" customHeight="1">
      <c r="A15" s="36" t="s">
        <v>33</v>
      </c>
      <c r="B15" s="37" t="s">
        <v>34</v>
      </c>
      <c r="C15" s="38" t="s">
        <v>35</v>
      </c>
      <c r="D15" s="38" t="s">
        <v>35</v>
      </c>
      <c r="E15" s="38" t="s">
        <v>35</v>
      </c>
      <c r="F15" s="38" t="s">
        <v>35</v>
      </c>
      <c r="G15" s="39" t="s">
        <v>10</v>
      </c>
      <c r="H15" s="21"/>
      <c r="I15" s="17"/>
      <c r="J15" s="19"/>
      <c r="K15" s="40">
        <f t="shared" ref="K15:K20" si="4">I15/(1+J15)</f>
        <v>0</v>
      </c>
      <c r="L15" s="40">
        <f t="shared" ref="L15:L20" si="5">$L$3*K15</f>
        <v>0</v>
      </c>
      <c r="M15" s="42">
        <f t="shared" ref="M15:M20" si="6">2%*L15</f>
        <v>0</v>
      </c>
      <c r="N15" s="40">
        <f t="shared" si="3"/>
        <v>0</v>
      </c>
    </row>
    <row r="16" spans="1:14" ht="46.5" customHeight="1">
      <c r="A16" s="36" t="s">
        <v>36</v>
      </c>
      <c r="B16" s="37" t="s">
        <v>37</v>
      </c>
      <c r="C16" s="38" t="s">
        <v>17</v>
      </c>
      <c r="D16" s="38" t="s">
        <v>17</v>
      </c>
      <c r="E16" s="38" t="s">
        <v>17</v>
      </c>
      <c r="F16" s="38" t="s">
        <v>17</v>
      </c>
      <c r="G16" s="39" t="s">
        <v>18</v>
      </c>
      <c r="H16" s="21"/>
      <c r="I16" s="17"/>
      <c r="J16" s="19"/>
      <c r="K16" s="40">
        <f t="shared" si="4"/>
        <v>0</v>
      </c>
      <c r="L16" s="40">
        <f t="shared" si="5"/>
        <v>0</v>
      </c>
      <c r="M16" s="42">
        <f t="shared" si="6"/>
        <v>0</v>
      </c>
      <c r="N16" s="40">
        <f t="shared" si="3"/>
        <v>0</v>
      </c>
    </row>
    <row r="17" spans="1:14" ht="42.75" customHeight="1">
      <c r="A17" s="36" t="s">
        <v>38</v>
      </c>
      <c r="B17" s="37" t="s">
        <v>39</v>
      </c>
      <c r="C17" s="38" t="s">
        <v>17</v>
      </c>
      <c r="D17" s="38" t="s">
        <v>17</v>
      </c>
      <c r="E17" s="38" t="s">
        <v>17</v>
      </c>
      <c r="F17" s="38" t="s">
        <v>17</v>
      </c>
      <c r="G17" s="39" t="s">
        <v>18</v>
      </c>
      <c r="H17" s="21"/>
      <c r="I17" s="17"/>
      <c r="J17" s="19"/>
      <c r="K17" s="40">
        <f t="shared" si="4"/>
        <v>0</v>
      </c>
      <c r="L17" s="40">
        <f t="shared" si="5"/>
        <v>0</v>
      </c>
      <c r="M17" s="42">
        <f t="shared" si="6"/>
        <v>0</v>
      </c>
      <c r="N17" s="40">
        <f t="shared" si="3"/>
        <v>0</v>
      </c>
    </row>
    <row r="18" spans="1:14" ht="33.75">
      <c r="A18" s="36" t="s">
        <v>40</v>
      </c>
      <c r="B18" s="37" t="s">
        <v>41</v>
      </c>
      <c r="C18" s="54">
        <v>0.01</v>
      </c>
      <c r="D18" s="54">
        <v>0.01</v>
      </c>
      <c r="E18" s="54">
        <v>0.01</v>
      </c>
      <c r="F18" s="54">
        <v>0.01</v>
      </c>
      <c r="G18" s="39" t="s">
        <v>10</v>
      </c>
      <c r="H18" s="21"/>
      <c r="I18" s="17"/>
      <c r="J18" s="19"/>
      <c r="K18" s="40">
        <f t="shared" si="4"/>
        <v>0</v>
      </c>
      <c r="L18" s="40">
        <f t="shared" si="5"/>
        <v>0</v>
      </c>
      <c r="M18" s="42">
        <f t="shared" si="6"/>
        <v>0</v>
      </c>
      <c r="N18" s="40">
        <f t="shared" si="3"/>
        <v>0</v>
      </c>
    </row>
    <row r="19" spans="1:14" ht="11.25">
      <c r="A19" s="36" t="s">
        <v>42</v>
      </c>
      <c r="B19" s="37" t="s">
        <v>43</v>
      </c>
      <c r="C19" s="55">
        <v>0</v>
      </c>
      <c r="D19" s="55">
        <v>0</v>
      </c>
      <c r="E19" s="55">
        <v>0</v>
      </c>
      <c r="F19" s="55">
        <v>0</v>
      </c>
      <c r="G19" s="39"/>
      <c r="H19" s="21"/>
      <c r="I19" s="17"/>
      <c r="J19" s="19"/>
      <c r="K19" s="40">
        <f t="shared" si="4"/>
        <v>0</v>
      </c>
      <c r="L19" s="40">
        <f t="shared" si="5"/>
        <v>0</v>
      </c>
      <c r="M19" s="42">
        <f t="shared" si="6"/>
        <v>0</v>
      </c>
      <c r="N19" s="40">
        <f t="shared" si="3"/>
        <v>0</v>
      </c>
    </row>
    <row r="20" spans="1:14" ht="29.25" customHeight="1">
      <c r="A20" s="36" t="s">
        <v>44</v>
      </c>
      <c r="B20" s="37" t="s">
        <v>45</v>
      </c>
      <c r="C20" s="38" t="s">
        <v>35</v>
      </c>
      <c r="D20" s="38" t="s">
        <v>35</v>
      </c>
      <c r="E20" s="38" t="s">
        <v>35</v>
      </c>
      <c r="F20" s="38" t="s">
        <v>35</v>
      </c>
      <c r="G20" s="39" t="s">
        <v>10</v>
      </c>
      <c r="H20" s="21"/>
      <c r="I20" s="17"/>
      <c r="J20" s="19"/>
      <c r="K20" s="40">
        <f t="shared" si="4"/>
        <v>0</v>
      </c>
      <c r="L20" s="40">
        <f t="shared" si="5"/>
        <v>0</v>
      </c>
      <c r="M20" s="42">
        <f t="shared" si="6"/>
        <v>0</v>
      </c>
      <c r="N20" s="40">
        <f t="shared" si="3"/>
        <v>0</v>
      </c>
    </row>
    <row r="21" spans="1:14" ht="11.25">
      <c r="A21" s="56" t="s">
        <v>46</v>
      </c>
      <c r="B21" s="57" t="s">
        <v>47</v>
      </c>
      <c r="C21" s="58"/>
      <c r="D21" s="59"/>
      <c r="E21" s="59"/>
      <c r="F21" s="59"/>
      <c r="G21" s="60"/>
      <c r="H21" s="61"/>
      <c r="I21" s="62"/>
      <c r="J21" s="63"/>
      <c r="K21" s="63"/>
      <c r="L21" s="64"/>
      <c r="M21" s="61"/>
      <c r="N21" s="62"/>
    </row>
    <row r="22" spans="1:14" ht="21">
      <c r="A22" s="46" t="s">
        <v>48</v>
      </c>
      <c r="B22" s="47" t="s">
        <v>49</v>
      </c>
      <c r="C22" s="65"/>
      <c r="D22" s="66"/>
      <c r="E22" s="66"/>
      <c r="F22" s="66"/>
      <c r="G22" s="67"/>
      <c r="H22" s="51"/>
      <c r="I22" s="35"/>
      <c r="J22" s="52"/>
      <c r="K22" s="52"/>
      <c r="L22" s="53"/>
      <c r="M22" s="51"/>
      <c r="N22" s="35"/>
    </row>
    <row r="23" spans="1:14" ht="22.5">
      <c r="A23" s="36" t="s">
        <v>50</v>
      </c>
      <c r="B23" s="37" t="s">
        <v>51</v>
      </c>
      <c r="C23" s="54">
        <v>0.03</v>
      </c>
      <c r="D23" s="54">
        <v>0.03</v>
      </c>
      <c r="E23" s="68">
        <v>1.4999999999999999E-2</v>
      </c>
      <c r="F23" s="69">
        <v>9.5999999999999992E-3</v>
      </c>
      <c r="G23" s="39" t="s">
        <v>52</v>
      </c>
      <c r="H23" s="21"/>
      <c r="I23" s="3"/>
      <c r="J23" s="4"/>
      <c r="K23" s="40">
        <f>I23/(1+J23)</f>
        <v>0</v>
      </c>
      <c r="L23" s="40">
        <f t="shared" ref="L23" si="7">$L$3*K23</f>
        <v>0</v>
      </c>
      <c r="M23" s="42">
        <f t="shared" ref="M23" si="8">2%*L23</f>
        <v>0</v>
      </c>
      <c r="N23" s="40">
        <f t="shared" si="3"/>
        <v>0</v>
      </c>
    </row>
    <row r="24" spans="1:14" ht="11.25">
      <c r="A24" s="36" t="s">
        <v>53</v>
      </c>
      <c r="B24" s="37" t="s">
        <v>54</v>
      </c>
      <c r="C24" s="54">
        <v>0.03</v>
      </c>
      <c r="D24" s="54">
        <v>0.03</v>
      </c>
      <c r="E24" s="68">
        <v>1.4999999999999999E-2</v>
      </c>
      <c r="F24" s="69">
        <v>9.5999999999999992E-3</v>
      </c>
      <c r="G24" s="39" t="s">
        <v>52</v>
      </c>
      <c r="H24" s="21"/>
      <c r="I24" s="3"/>
      <c r="J24" s="4"/>
      <c r="K24" s="40">
        <f t="shared" ref="K24:K30" si="9">I24/(1+J24)</f>
        <v>0</v>
      </c>
      <c r="L24" s="40">
        <f t="shared" ref="L24:L30" si="10">$L$3*K24</f>
        <v>0</v>
      </c>
      <c r="M24" s="42">
        <f t="shared" ref="M24" si="11">2%*L24</f>
        <v>0</v>
      </c>
      <c r="N24" s="40">
        <f t="shared" si="3"/>
        <v>0</v>
      </c>
    </row>
    <row r="25" spans="1:14" ht="22.5">
      <c r="A25" s="36" t="s">
        <v>55</v>
      </c>
      <c r="B25" s="37" t="s">
        <v>56</v>
      </c>
      <c r="C25" s="54">
        <v>0.03</v>
      </c>
      <c r="D25" s="54">
        <v>0.03</v>
      </c>
      <c r="E25" s="69" t="s">
        <v>1119</v>
      </c>
      <c r="F25" s="69" t="s">
        <v>1119</v>
      </c>
      <c r="G25" s="39" t="s">
        <v>52</v>
      </c>
      <c r="H25" s="21"/>
      <c r="I25" s="3"/>
      <c r="J25" s="4"/>
      <c r="K25" s="40">
        <f t="shared" si="9"/>
        <v>0</v>
      </c>
      <c r="L25" s="40">
        <f t="shared" si="10"/>
        <v>0</v>
      </c>
      <c r="M25" s="42">
        <f t="shared" ref="M25:M88" si="12">2%*L25</f>
        <v>0</v>
      </c>
      <c r="N25" s="40">
        <f t="shared" si="3"/>
        <v>0</v>
      </c>
    </row>
    <row r="26" spans="1:14" ht="33.75">
      <c r="A26" s="36" t="s">
        <v>57</v>
      </c>
      <c r="B26" s="37" t="s">
        <v>58</v>
      </c>
      <c r="C26" s="70" t="s">
        <v>35</v>
      </c>
      <c r="D26" s="70" t="s">
        <v>35</v>
      </c>
      <c r="E26" s="69" t="s">
        <v>1119</v>
      </c>
      <c r="F26" s="69" t="s">
        <v>1119</v>
      </c>
      <c r="G26" s="39" t="s">
        <v>18</v>
      </c>
      <c r="H26" s="21"/>
      <c r="I26" s="3"/>
      <c r="J26" s="4"/>
      <c r="K26" s="40">
        <f t="shared" si="9"/>
        <v>0</v>
      </c>
      <c r="L26" s="40">
        <f t="shared" si="10"/>
        <v>0</v>
      </c>
      <c r="M26" s="42">
        <f t="shared" si="12"/>
        <v>0</v>
      </c>
      <c r="N26" s="40">
        <f t="shared" si="3"/>
        <v>0</v>
      </c>
    </row>
    <row r="27" spans="1:14" ht="22.5">
      <c r="A27" s="36" t="s">
        <v>59</v>
      </c>
      <c r="B27" s="37" t="s">
        <v>60</v>
      </c>
      <c r="C27" s="55">
        <v>0.03</v>
      </c>
      <c r="D27" s="55">
        <v>0.03</v>
      </c>
      <c r="E27" s="68">
        <v>1.4999999999999999E-2</v>
      </c>
      <c r="F27" s="69">
        <v>9.5999999999999992E-3</v>
      </c>
      <c r="G27" s="39" t="s">
        <v>52</v>
      </c>
      <c r="H27" s="21"/>
      <c r="I27" s="3"/>
      <c r="J27" s="4"/>
      <c r="K27" s="40">
        <f t="shared" si="9"/>
        <v>0</v>
      </c>
      <c r="L27" s="40">
        <f t="shared" si="10"/>
        <v>0</v>
      </c>
      <c r="M27" s="42">
        <f t="shared" si="12"/>
        <v>0</v>
      </c>
      <c r="N27" s="40">
        <f t="shared" si="3"/>
        <v>0</v>
      </c>
    </row>
    <row r="28" spans="1:14" ht="22.5">
      <c r="A28" s="36" t="s">
        <v>61</v>
      </c>
      <c r="B28" s="37" t="s">
        <v>62</v>
      </c>
      <c r="C28" s="54">
        <v>0.03</v>
      </c>
      <c r="D28" s="54">
        <v>0.03</v>
      </c>
      <c r="E28" s="68">
        <v>1.4999999999999999E-2</v>
      </c>
      <c r="F28" s="69">
        <v>9.5999999999999992E-3</v>
      </c>
      <c r="G28" s="39" t="s">
        <v>52</v>
      </c>
      <c r="H28" s="21"/>
      <c r="I28" s="3"/>
      <c r="J28" s="4"/>
      <c r="K28" s="40">
        <f t="shared" si="9"/>
        <v>0</v>
      </c>
      <c r="L28" s="40">
        <f t="shared" si="10"/>
        <v>0</v>
      </c>
      <c r="M28" s="42">
        <f t="shared" si="12"/>
        <v>0</v>
      </c>
      <c r="N28" s="40">
        <f t="shared" si="3"/>
        <v>0</v>
      </c>
    </row>
    <row r="29" spans="1:14" ht="22.5">
      <c r="A29" s="36" t="s">
        <v>63</v>
      </c>
      <c r="B29" s="37" t="s">
        <v>64</v>
      </c>
      <c r="C29" s="54">
        <v>0.03</v>
      </c>
      <c r="D29" s="54">
        <v>0.03</v>
      </c>
      <c r="E29" s="68">
        <v>1.4999999999999999E-2</v>
      </c>
      <c r="F29" s="69">
        <v>9.5999999999999992E-3</v>
      </c>
      <c r="G29" s="39" t="s">
        <v>52</v>
      </c>
      <c r="H29" s="21"/>
      <c r="I29" s="3"/>
      <c r="J29" s="4"/>
      <c r="K29" s="40">
        <f t="shared" si="9"/>
        <v>0</v>
      </c>
      <c r="L29" s="40">
        <f t="shared" si="10"/>
        <v>0</v>
      </c>
      <c r="M29" s="42">
        <f t="shared" si="12"/>
        <v>0</v>
      </c>
      <c r="N29" s="40">
        <f t="shared" si="3"/>
        <v>0</v>
      </c>
    </row>
    <row r="30" spans="1:14" ht="22.5">
      <c r="A30" s="36" t="s">
        <v>65</v>
      </c>
      <c r="B30" s="37" t="s">
        <v>66</v>
      </c>
      <c r="C30" s="54">
        <v>0.03</v>
      </c>
      <c r="D30" s="54">
        <v>0.03</v>
      </c>
      <c r="E30" s="68">
        <v>1.4999999999999999E-2</v>
      </c>
      <c r="F30" s="69">
        <v>9.5999999999999992E-3</v>
      </c>
      <c r="G30" s="39" t="s">
        <v>52</v>
      </c>
      <c r="H30" s="21"/>
      <c r="I30" s="3"/>
      <c r="J30" s="4"/>
      <c r="K30" s="40">
        <f t="shared" si="9"/>
        <v>0</v>
      </c>
      <c r="L30" s="40">
        <f t="shared" si="10"/>
        <v>0</v>
      </c>
      <c r="M30" s="42">
        <f t="shared" si="12"/>
        <v>0</v>
      </c>
      <c r="N30" s="40">
        <f t="shared" si="3"/>
        <v>0</v>
      </c>
    </row>
    <row r="31" spans="1:14" ht="11.25">
      <c r="A31" s="46" t="s">
        <v>67</v>
      </c>
      <c r="B31" s="47" t="s">
        <v>68</v>
      </c>
      <c r="C31" s="65"/>
      <c r="D31" s="66"/>
      <c r="E31" s="66"/>
      <c r="F31" s="66"/>
      <c r="G31" s="50"/>
      <c r="H31" s="51"/>
      <c r="I31" s="1"/>
      <c r="J31" s="2"/>
      <c r="K31" s="52"/>
      <c r="L31" s="53"/>
      <c r="M31" s="53"/>
      <c r="N31" s="53"/>
    </row>
    <row r="32" spans="1:14" ht="11.25">
      <c r="A32" s="36" t="s">
        <v>69</v>
      </c>
      <c r="B32" s="37" t="s">
        <v>70</v>
      </c>
      <c r="C32" s="71">
        <v>0.03</v>
      </c>
      <c r="D32" s="71">
        <v>0.03</v>
      </c>
      <c r="E32" s="68">
        <v>1.4999999999999999E-2</v>
      </c>
      <c r="F32" s="69">
        <v>9.5999999999999992E-3</v>
      </c>
      <c r="G32" s="39" t="s">
        <v>52</v>
      </c>
      <c r="H32" s="21"/>
      <c r="I32" s="3"/>
      <c r="J32" s="4"/>
      <c r="K32" s="40">
        <f>I32/(1+J32)</f>
        <v>0</v>
      </c>
      <c r="L32" s="40">
        <f t="shared" ref="L32" si="13">$L$3*K32</f>
        <v>0</v>
      </c>
      <c r="M32" s="42">
        <f t="shared" si="12"/>
        <v>0</v>
      </c>
      <c r="N32" s="40">
        <f t="shared" si="3"/>
        <v>0</v>
      </c>
    </row>
    <row r="33" spans="1:14" ht="22.5">
      <c r="A33" s="36" t="s">
        <v>71</v>
      </c>
      <c r="B33" s="37" t="s">
        <v>72</v>
      </c>
      <c r="C33" s="71">
        <v>0.03</v>
      </c>
      <c r="D33" s="71">
        <v>0.03</v>
      </c>
      <c r="E33" s="68">
        <v>1.4999999999999999E-2</v>
      </c>
      <c r="F33" s="69">
        <v>9.5999999999999992E-3</v>
      </c>
      <c r="G33" s="39" t="s">
        <v>52</v>
      </c>
      <c r="H33" s="21"/>
      <c r="I33" s="3"/>
      <c r="J33" s="4"/>
      <c r="K33" s="40">
        <f t="shared" ref="K33:K34" si="14">I33/(1+J33)</f>
        <v>0</v>
      </c>
      <c r="L33" s="40">
        <f t="shared" ref="L33:L34" si="15">$L$3*K33</f>
        <v>0</v>
      </c>
      <c r="M33" s="42">
        <f t="shared" si="12"/>
        <v>0</v>
      </c>
      <c r="N33" s="40">
        <f t="shared" si="3"/>
        <v>0</v>
      </c>
    </row>
    <row r="34" spans="1:14" ht="22.5">
      <c r="A34" s="36" t="s">
        <v>73</v>
      </c>
      <c r="B34" s="37" t="s">
        <v>74</v>
      </c>
      <c r="C34" s="71">
        <v>0.03</v>
      </c>
      <c r="D34" s="71">
        <v>0.03</v>
      </c>
      <c r="E34" s="68">
        <v>1.4999999999999999E-2</v>
      </c>
      <c r="F34" s="69">
        <v>9.5999999999999992E-3</v>
      </c>
      <c r="G34" s="39" t="s">
        <v>52</v>
      </c>
      <c r="H34" s="21"/>
      <c r="I34" s="3"/>
      <c r="J34" s="4"/>
      <c r="K34" s="40">
        <f t="shared" si="14"/>
        <v>0</v>
      </c>
      <c r="L34" s="40">
        <f t="shared" si="15"/>
        <v>0</v>
      </c>
      <c r="M34" s="42">
        <f t="shared" si="12"/>
        <v>0</v>
      </c>
      <c r="N34" s="40">
        <f t="shared" si="3"/>
        <v>0</v>
      </c>
    </row>
    <row r="35" spans="1:14" ht="11.25">
      <c r="A35" s="46" t="s">
        <v>75</v>
      </c>
      <c r="B35" s="47" t="s">
        <v>76</v>
      </c>
      <c r="C35" s="72"/>
      <c r="D35" s="73"/>
      <c r="E35" s="73"/>
      <c r="F35" s="73"/>
      <c r="G35" s="74"/>
      <c r="H35" s="51"/>
      <c r="I35" s="1"/>
      <c r="J35" s="2"/>
      <c r="K35" s="52"/>
      <c r="L35" s="53"/>
      <c r="M35" s="53"/>
      <c r="N35" s="53"/>
    </row>
    <row r="36" spans="1:14" ht="11.25">
      <c r="A36" s="36" t="s">
        <v>77</v>
      </c>
      <c r="B36" s="37" t="s">
        <v>78</v>
      </c>
      <c r="C36" s="75">
        <v>0</v>
      </c>
      <c r="D36" s="75">
        <v>0</v>
      </c>
      <c r="E36" s="76">
        <v>1.4999999999999999E-2</v>
      </c>
      <c r="F36" s="69">
        <v>9.5999999999999992E-3</v>
      </c>
      <c r="G36" s="39"/>
      <c r="H36" s="21"/>
      <c r="I36" s="3"/>
      <c r="J36" s="4"/>
      <c r="K36" s="40">
        <f>I36/(1+J36)</f>
        <v>0</v>
      </c>
      <c r="L36" s="77">
        <f>$L$3*K36</f>
        <v>0</v>
      </c>
      <c r="M36" s="42">
        <f t="shared" si="12"/>
        <v>0</v>
      </c>
      <c r="N36" s="40">
        <f t="shared" si="3"/>
        <v>0</v>
      </c>
    </row>
    <row r="37" spans="1:14" ht="52.5" customHeight="1">
      <c r="A37" s="36" t="s">
        <v>79</v>
      </c>
      <c r="B37" s="37" t="s">
        <v>80</v>
      </c>
      <c r="C37" s="71">
        <v>0.03</v>
      </c>
      <c r="D37" s="71">
        <v>0.03</v>
      </c>
      <c r="E37" s="76">
        <v>1.4999999999999999E-2</v>
      </c>
      <c r="F37" s="69">
        <v>9.5999999999999992E-3</v>
      </c>
      <c r="G37" s="39" t="s">
        <v>52</v>
      </c>
      <c r="H37" s="21" t="s">
        <v>81</v>
      </c>
      <c r="I37" s="5"/>
      <c r="J37" s="6"/>
      <c r="K37" s="40">
        <f t="shared" ref="K37:K79" si="16">I37/(1+J37)</f>
        <v>0</v>
      </c>
      <c r="L37" s="77">
        <f t="shared" ref="L37:L39" si="17">$L$3*K37</f>
        <v>0</v>
      </c>
      <c r="M37" s="42">
        <f t="shared" si="12"/>
        <v>0</v>
      </c>
      <c r="N37" s="40">
        <f t="shared" si="3"/>
        <v>0</v>
      </c>
    </row>
    <row r="38" spans="1:14" ht="22.5">
      <c r="A38" s="36" t="s">
        <v>82</v>
      </c>
      <c r="B38" s="37" t="s">
        <v>83</v>
      </c>
      <c r="C38" s="71">
        <v>0.03</v>
      </c>
      <c r="D38" s="71">
        <v>0.03</v>
      </c>
      <c r="E38" s="76">
        <v>1.4999999999999999E-2</v>
      </c>
      <c r="F38" s="69">
        <v>9.5999999999999992E-3</v>
      </c>
      <c r="G38" s="39" t="s">
        <v>52</v>
      </c>
      <c r="H38" s="21"/>
      <c r="I38" s="3"/>
      <c r="J38" s="4"/>
      <c r="K38" s="40">
        <f t="shared" si="16"/>
        <v>0</v>
      </c>
      <c r="L38" s="77">
        <f t="shared" si="17"/>
        <v>0</v>
      </c>
      <c r="M38" s="42">
        <f t="shared" si="12"/>
        <v>0</v>
      </c>
      <c r="N38" s="40">
        <f t="shared" si="3"/>
        <v>0</v>
      </c>
    </row>
    <row r="39" spans="1:14" ht="31.5" customHeight="1">
      <c r="A39" s="36" t="s">
        <v>84</v>
      </c>
      <c r="B39" s="37" t="s">
        <v>85</v>
      </c>
      <c r="C39" s="71">
        <v>0.03</v>
      </c>
      <c r="D39" s="71">
        <v>0.03</v>
      </c>
      <c r="E39" s="76">
        <v>1.4999999999999999E-2</v>
      </c>
      <c r="F39" s="69">
        <v>9.5999999999999992E-3</v>
      </c>
      <c r="G39" s="39" t="s">
        <v>52</v>
      </c>
      <c r="H39" s="21"/>
      <c r="I39" s="3"/>
      <c r="J39" s="4"/>
      <c r="K39" s="40">
        <f t="shared" si="16"/>
        <v>0</v>
      </c>
      <c r="L39" s="77">
        <f t="shared" si="17"/>
        <v>0</v>
      </c>
      <c r="M39" s="42">
        <f t="shared" si="12"/>
        <v>0</v>
      </c>
      <c r="N39" s="40">
        <f t="shared" si="3"/>
        <v>0</v>
      </c>
    </row>
    <row r="40" spans="1:14" ht="31.5" hidden="1">
      <c r="A40" s="56" t="s">
        <v>86</v>
      </c>
      <c r="B40" s="57" t="s">
        <v>87</v>
      </c>
      <c r="C40" s="78"/>
      <c r="D40" s="79"/>
      <c r="E40" s="79"/>
      <c r="F40" s="79"/>
      <c r="G40" s="60"/>
      <c r="H40" s="80"/>
      <c r="I40" s="7"/>
      <c r="J40" s="8"/>
      <c r="K40" s="40">
        <f t="shared" si="16"/>
        <v>0</v>
      </c>
      <c r="L40" s="83"/>
      <c r="M40" s="42">
        <f t="shared" si="12"/>
        <v>0</v>
      </c>
      <c r="N40" s="40">
        <f t="shared" si="3"/>
        <v>0</v>
      </c>
    </row>
    <row r="41" spans="1:14" ht="11.25" hidden="1">
      <c r="A41" s="46" t="s">
        <v>88</v>
      </c>
      <c r="B41" s="47" t="s">
        <v>89</v>
      </c>
      <c r="C41" s="84"/>
      <c r="D41" s="85"/>
      <c r="E41" s="85"/>
      <c r="F41" s="85"/>
      <c r="G41" s="50"/>
      <c r="H41" s="51"/>
      <c r="I41" s="1"/>
      <c r="J41" s="2"/>
      <c r="K41" s="40">
        <f t="shared" si="16"/>
        <v>0</v>
      </c>
      <c r="L41" s="53"/>
      <c r="M41" s="42">
        <f t="shared" si="12"/>
        <v>0</v>
      </c>
      <c r="N41" s="40">
        <f t="shared" si="3"/>
        <v>0</v>
      </c>
    </row>
    <row r="42" spans="1:14" ht="11.25" hidden="1">
      <c r="A42" s="36" t="s">
        <v>90</v>
      </c>
      <c r="B42" s="37" t="s">
        <v>91</v>
      </c>
      <c r="C42" s="86">
        <v>0</v>
      </c>
      <c r="D42" s="86">
        <v>0</v>
      </c>
      <c r="E42" s="86">
        <v>0</v>
      </c>
      <c r="F42" s="86">
        <v>0</v>
      </c>
      <c r="G42" s="44"/>
      <c r="H42" s="21"/>
      <c r="I42" s="3"/>
      <c r="J42" s="4"/>
      <c r="K42" s="40">
        <f t="shared" si="16"/>
        <v>0</v>
      </c>
      <c r="L42" s="20"/>
      <c r="M42" s="42">
        <f t="shared" si="12"/>
        <v>0</v>
      </c>
      <c r="N42" s="40">
        <f t="shared" si="3"/>
        <v>0</v>
      </c>
    </row>
    <row r="43" spans="1:14" ht="11.25" hidden="1">
      <c r="A43" s="36" t="s">
        <v>92</v>
      </c>
      <c r="B43" s="37" t="s">
        <v>93</v>
      </c>
      <c r="C43" s="86">
        <v>0</v>
      </c>
      <c r="D43" s="86">
        <v>0</v>
      </c>
      <c r="E43" s="86">
        <v>0</v>
      </c>
      <c r="F43" s="86">
        <v>0</v>
      </c>
      <c r="G43" s="44"/>
      <c r="H43" s="21"/>
      <c r="I43" s="3"/>
      <c r="J43" s="4"/>
      <c r="K43" s="40">
        <f t="shared" si="16"/>
        <v>0</v>
      </c>
      <c r="L43" s="20"/>
      <c r="M43" s="42">
        <f t="shared" si="12"/>
        <v>0</v>
      </c>
      <c r="N43" s="40">
        <f t="shared" si="3"/>
        <v>0</v>
      </c>
    </row>
    <row r="44" spans="1:14" ht="11.25" hidden="1">
      <c r="A44" s="36" t="s">
        <v>94</v>
      </c>
      <c r="B44" s="37" t="s">
        <v>95</v>
      </c>
      <c r="C44" s="86">
        <v>0</v>
      </c>
      <c r="D44" s="86">
        <v>0</v>
      </c>
      <c r="E44" s="86">
        <v>0</v>
      </c>
      <c r="F44" s="86">
        <v>0</v>
      </c>
      <c r="G44" s="44"/>
      <c r="H44" s="21"/>
      <c r="I44" s="3"/>
      <c r="J44" s="4"/>
      <c r="K44" s="40">
        <f t="shared" si="16"/>
        <v>0</v>
      </c>
      <c r="L44" s="20"/>
      <c r="M44" s="42">
        <f t="shared" si="12"/>
        <v>0</v>
      </c>
      <c r="N44" s="40">
        <f t="shared" si="3"/>
        <v>0</v>
      </c>
    </row>
    <row r="45" spans="1:14" ht="11.25" hidden="1">
      <c r="A45" s="36" t="s">
        <v>96</v>
      </c>
      <c r="B45" s="37" t="s">
        <v>97</v>
      </c>
      <c r="C45" s="86">
        <v>0</v>
      </c>
      <c r="D45" s="86">
        <v>0</v>
      </c>
      <c r="E45" s="86">
        <v>0</v>
      </c>
      <c r="F45" s="86">
        <v>0</v>
      </c>
      <c r="G45" s="44"/>
      <c r="H45" s="21"/>
      <c r="I45" s="3"/>
      <c r="J45" s="4"/>
      <c r="K45" s="40">
        <f t="shared" si="16"/>
        <v>0</v>
      </c>
      <c r="L45" s="20"/>
      <c r="M45" s="42">
        <f t="shared" si="12"/>
        <v>0</v>
      </c>
      <c r="N45" s="40">
        <f t="shared" si="3"/>
        <v>0</v>
      </c>
    </row>
    <row r="46" spans="1:14" ht="42" hidden="1" customHeight="1">
      <c r="A46" s="46" t="s">
        <v>98</v>
      </c>
      <c r="B46" s="47" t="s">
        <v>99</v>
      </c>
      <c r="C46" s="84"/>
      <c r="D46" s="85"/>
      <c r="E46" s="85"/>
      <c r="F46" s="85"/>
      <c r="G46" s="50"/>
      <c r="H46" s="51"/>
      <c r="I46" s="1"/>
      <c r="J46" s="2"/>
      <c r="K46" s="40">
        <f t="shared" si="16"/>
        <v>0</v>
      </c>
      <c r="L46" s="53"/>
      <c r="M46" s="42">
        <f t="shared" si="12"/>
        <v>0</v>
      </c>
      <c r="N46" s="40">
        <f t="shared" si="3"/>
        <v>0</v>
      </c>
    </row>
    <row r="47" spans="1:14" ht="11.25" hidden="1">
      <c r="A47" s="36" t="s">
        <v>100</v>
      </c>
      <c r="B47" s="37" t="s">
        <v>101</v>
      </c>
      <c r="C47" s="86">
        <v>0</v>
      </c>
      <c r="D47" s="86">
        <v>0</v>
      </c>
      <c r="E47" s="86">
        <v>0</v>
      </c>
      <c r="F47" s="86">
        <v>0</v>
      </c>
      <c r="G47" s="44"/>
      <c r="H47" s="21"/>
      <c r="I47" s="3"/>
      <c r="J47" s="4"/>
      <c r="K47" s="40">
        <f t="shared" si="16"/>
        <v>0</v>
      </c>
      <c r="L47" s="20"/>
      <c r="M47" s="42">
        <f t="shared" si="12"/>
        <v>0</v>
      </c>
      <c r="N47" s="40">
        <f t="shared" si="3"/>
        <v>0</v>
      </c>
    </row>
    <row r="48" spans="1:14" ht="11.25" hidden="1">
      <c r="A48" s="36" t="s">
        <v>102</v>
      </c>
      <c r="B48" s="37" t="s">
        <v>103</v>
      </c>
      <c r="C48" s="86">
        <v>0</v>
      </c>
      <c r="D48" s="86">
        <v>0</v>
      </c>
      <c r="E48" s="86">
        <v>0</v>
      </c>
      <c r="F48" s="86">
        <v>0</v>
      </c>
      <c r="G48" s="44"/>
      <c r="H48" s="21"/>
      <c r="I48" s="3"/>
      <c r="J48" s="4"/>
      <c r="K48" s="40">
        <f t="shared" si="16"/>
        <v>0</v>
      </c>
      <c r="L48" s="20"/>
      <c r="M48" s="42">
        <f t="shared" si="12"/>
        <v>0</v>
      </c>
      <c r="N48" s="40">
        <f t="shared" si="3"/>
        <v>0</v>
      </c>
    </row>
    <row r="49" spans="1:14" ht="11.25" hidden="1">
      <c r="A49" s="36" t="s">
        <v>104</v>
      </c>
      <c r="B49" s="37" t="s">
        <v>105</v>
      </c>
      <c r="C49" s="86">
        <v>0</v>
      </c>
      <c r="D49" s="86">
        <v>0</v>
      </c>
      <c r="E49" s="86">
        <v>0</v>
      </c>
      <c r="F49" s="86">
        <v>0</v>
      </c>
      <c r="G49" s="44"/>
      <c r="H49" s="21"/>
      <c r="I49" s="3"/>
      <c r="J49" s="4"/>
      <c r="K49" s="40">
        <f t="shared" si="16"/>
        <v>0</v>
      </c>
      <c r="L49" s="20"/>
      <c r="M49" s="42">
        <f t="shared" si="12"/>
        <v>0</v>
      </c>
      <c r="N49" s="40">
        <f t="shared" si="3"/>
        <v>0</v>
      </c>
    </row>
    <row r="50" spans="1:14" ht="11.25" hidden="1">
      <c r="A50" s="36" t="s">
        <v>106</v>
      </c>
      <c r="B50" s="87" t="s">
        <v>107</v>
      </c>
      <c r="C50" s="86">
        <v>0</v>
      </c>
      <c r="D50" s="86">
        <v>0</v>
      </c>
      <c r="E50" s="86">
        <v>0</v>
      </c>
      <c r="F50" s="86">
        <v>0</v>
      </c>
      <c r="G50" s="44"/>
      <c r="H50" s="21"/>
      <c r="I50" s="3"/>
      <c r="J50" s="4"/>
      <c r="K50" s="40">
        <f t="shared" si="16"/>
        <v>0</v>
      </c>
      <c r="L50" s="20"/>
      <c r="M50" s="42">
        <f t="shared" si="12"/>
        <v>0</v>
      </c>
      <c r="N50" s="40">
        <f t="shared" si="3"/>
        <v>0</v>
      </c>
    </row>
    <row r="51" spans="1:14" ht="11.25" hidden="1">
      <c r="A51" s="36" t="s">
        <v>108</v>
      </c>
      <c r="B51" s="87" t="s">
        <v>109</v>
      </c>
      <c r="C51" s="86">
        <v>0</v>
      </c>
      <c r="D51" s="86">
        <v>0</v>
      </c>
      <c r="E51" s="86">
        <v>0</v>
      </c>
      <c r="F51" s="86">
        <v>0</v>
      </c>
      <c r="G51" s="44"/>
      <c r="H51" s="21"/>
      <c r="I51" s="3"/>
      <c r="J51" s="4"/>
      <c r="K51" s="40">
        <f t="shared" si="16"/>
        <v>0</v>
      </c>
      <c r="L51" s="20"/>
      <c r="M51" s="42">
        <f t="shared" si="12"/>
        <v>0</v>
      </c>
      <c r="N51" s="40">
        <f t="shared" si="3"/>
        <v>0</v>
      </c>
    </row>
    <row r="52" spans="1:14" ht="22.5" hidden="1">
      <c r="A52" s="36" t="s">
        <v>110</v>
      </c>
      <c r="B52" s="87" t="s">
        <v>111</v>
      </c>
      <c r="C52" s="86">
        <v>0</v>
      </c>
      <c r="D52" s="86">
        <v>0</v>
      </c>
      <c r="E52" s="86">
        <v>0</v>
      </c>
      <c r="F52" s="86">
        <v>0</v>
      </c>
      <c r="G52" s="44"/>
      <c r="H52" s="21"/>
      <c r="I52" s="3"/>
      <c r="J52" s="4"/>
      <c r="K52" s="40">
        <f t="shared" si="16"/>
        <v>0</v>
      </c>
      <c r="L52" s="20"/>
      <c r="M52" s="42">
        <f t="shared" si="12"/>
        <v>0</v>
      </c>
      <c r="N52" s="40">
        <f t="shared" si="3"/>
        <v>0</v>
      </c>
    </row>
    <row r="53" spans="1:14" ht="22.5" hidden="1">
      <c r="A53" s="36" t="s">
        <v>112</v>
      </c>
      <c r="B53" s="87" t="s">
        <v>113</v>
      </c>
      <c r="C53" s="86">
        <v>0</v>
      </c>
      <c r="D53" s="86">
        <v>0</v>
      </c>
      <c r="E53" s="86">
        <v>0</v>
      </c>
      <c r="F53" s="86">
        <v>0</v>
      </c>
      <c r="G53" s="44"/>
      <c r="H53" s="21"/>
      <c r="I53" s="3"/>
      <c r="J53" s="4"/>
      <c r="K53" s="40">
        <f t="shared" si="16"/>
        <v>0</v>
      </c>
      <c r="L53" s="20"/>
      <c r="M53" s="42">
        <f t="shared" si="12"/>
        <v>0</v>
      </c>
      <c r="N53" s="40">
        <f t="shared" si="3"/>
        <v>0</v>
      </c>
    </row>
    <row r="54" spans="1:14" ht="11.25" hidden="1">
      <c r="A54" s="36" t="s">
        <v>114</v>
      </c>
      <c r="B54" s="87" t="s">
        <v>115</v>
      </c>
      <c r="C54" s="86">
        <v>0</v>
      </c>
      <c r="D54" s="86">
        <v>0</v>
      </c>
      <c r="E54" s="86">
        <v>0</v>
      </c>
      <c r="F54" s="86">
        <v>0</v>
      </c>
      <c r="G54" s="44"/>
      <c r="H54" s="21"/>
      <c r="I54" s="3"/>
      <c r="J54" s="4"/>
      <c r="K54" s="40">
        <f t="shared" si="16"/>
        <v>0</v>
      </c>
      <c r="L54" s="20"/>
      <c r="M54" s="42">
        <f t="shared" si="12"/>
        <v>0</v>
      </c>
      <c r="N54" s="40">
        <f t="shared" si="3"/>
        <v>0</v>
      </c>
    </row>
    <row r="55" spans="1:14" ht="11.25" hidden="1">
      <c r="A55" s="46" t="s">
        <v>116</v>
      </c>
      <c r="B55" s="47" t="s">
        <v>117</v>
      </c>
      <c r="C55" s="84"/>
      <c r="D55" s="85"/>
      <c r="E55" s="85"/>
      <c r="F55" s="85"/>
      <c r="G55" s="50"/>
      <c r="H55" s="51"/>
      <c r="I55" s="1"/>
      <c r="J55" s="2"/>
      <c r="K55" s="40">
        <f t="shared" si="16"/>
        <v>0</v>
      </c>
      <c r="L55" s="53"/>
      <c r="M55" s="42">
        <f t="shared" si="12"/>
        <v>0</v>
      </c>
      <c r="N55" s="40">
        <f t="shared" si="3"/>
        <v>0</v>
      </c>
    </row>
    <row r="56" spans="1:14" ht="11.25" hidden="1">
      <c r="A56" s="36" t="s">
        <v>118</v>
      </c>
      <c r="B56" s="37" t="s">
        <v>119</v>
      </c>
      <c r="C56" s="86">
        <v>0</v>
      </c>
      <c r="D56" s="86">
        <v>0</v>
      </c>
      <c r="E56" s="86">
        <v>0</v>
      </c>
      <c r="F56" s="86">
        <v>0</v>
      </c>
      <c r="G56" s="44"/>
      <c r="H56" s="21"/>
      <c r="I56" s="3"/>
      <c r="J56" s="4"/>
      <c r="K56" s="40">
        <f t="shared" si="16"/>
        <v>0</v>
      </c>
      <c r="L56" s="20"/>
      <c r="M56" s="42">
        <f t="shared" si="12"/>
        <v>0</v>
      </c>
      <c r="N56" s="40">
        <f t="shared" si="3"/>
        <v>0</v>
      </c>
    </row>
    <row r="57" spans="1:14" ht="11.25" hidden="1">
      <c r="A57" s="36" t="s">
        <v>120</v>
      </c>
      <c r="B57" s="37" t="s">
        <v>121</v>
      </c>
      <c r="C57" s="86">
        <v>0</v>
      </c>
      <c r="D57" s="86">
        <v>0</v>
      </c>
      <c r="E57" s="86">
        <v>0</v>
      </c>
      <c r="F57" s="86">
        <v>0</v>
      </c>
      <c r="G57" s="44"/>
      <c r="H57" s="21"/>
      <c r="I57" s="3"/>
      <c r="J57" s="4"/>
      <c r="K57" s="40">
        <f t="shared" si="16"/>
        <v>0</v>
      </c>
      <c r="L57" s="20"/>
      <c r="M57" s="42">
        <f t="shared" si="12"/>
        <v>0</v>
      </c>
      <c r="N57" s="40">
        <f t="shared" si="3"/>
        <v>0</v>
      </c>
    </row>
    <row r="58" spans="1:14" ht="11.25" hidden="1">
      <c r="A58" s="36" t="s">
        <v>122</v>
      </c>
      <c r="B58" s="37" t="s">
        <v>123</v>
      </c>
      <c r="C58" s="86">
        <v>0</v>
      </c>
      <c r="D58" s="86">
        <v>0</v>
      </c>
      <c r="E58" s="86">
        <v>0</v>
      </c>
      <c r="F58" s="86">
        <v>0</v>
      </c>
      <c r="G58" s="44"/>
      <c r="H58" s="21"/>
      <c r="I58" s="3"/>
      <c r="J58" s="4"/>
      <c r="K58" s="40">
        <f t="shared" si="16"/>
        <v>0</v>
      </c>
      <c r="L58" s="20"/>
      <c r="M58" s="42">
        <f t="shared" si="12"/>
        <v>0</v>
      </c>
      <c r="N58" s="40">
        <f t="shared" si="3"/>
        <v>0</v>
      </c>
    </row>
    <row r="59" spans="1:14" ht="11.25">
      <c r="A59" s="46" t="s">
        <v>124</v>
      </c>
      <c r="B59" s="47" t="s">
        <v>125</v>
      </c>
      <c r="C59" s="65"/>
      <c r="D59" s="66"/>
      <c r="E59" s="66"/>
      <c r="F59" s="66"/>
      <c r="G59" s="50"/>
      <c r="H59" s="51"/>
      <c r="I59" s="1"/>
      <c r="J59" s="2"/>
      <c r="K59" s="52"/>
      <c r="L59" s="52"/>
      <c r="M59" s="52"/>
      <c r="N59" s="52"/>
    </row>
    <row r="60" spans="1:14" ht="11.25">
      <c r="A60" s="36" t="s">
        <v>126</v>
      </c>
      <c r="B60" s="37" t="s">
        <v>127</v>
      </c>
      <c r="C60" s="71">
        <v>0.03</v>
      </c>
      <c r="D60" s="71">
        <v>0.03</v>
      </c>
      <c r="E60" s="88">
        <v>1.4999999999999999E-2</v>
      </c>
      <c r="F60" s="89">
        <v>9.5999999999999992E-3</v>
      </c>
      <c r="G60" s="39" t="s">
        <v>52</v>
      </c>
      <c r="H60" s="21"/>
      <c r="I60" s="3"/>
      <c r="J60" s="4"/>
      <c r="K60" s="40">
        <f>I60/(1+J60)</f>
        <v>0</v>
      </c>
      <c r="L60" s="77">
        <f>$L$3*K60</f>
        <v>0</v>
      </c>
      <c r="M60" s="42">
        <f t="shared" si="12"/>
        <v>0</v>
      </c>
      <c r="N60" s="40">
        <f t="shared" si="3"/>
        <v>0</v>
      </c>
    </row>
    <row r="61" spans="1:14" ht="11.25">
      <c r="A61" s="36" t="s">
        <v>128</v>
      </c>
      <c r="B61" s="37" t="s">
        <v>129</v>
      </c>
      <c r="C61" s="71">
        <v>0.03</v>
      </c>
      <c r="D61" s="71">
        <v>0.03</v>
      </c>
      <c r="E61" s="88">
        <v>1.4999999999999999E-2</v>
      </c>
      <c r="F61" s="89">
        <v>9.5999999999999992E-3</v>
      </c>
      <c r="G61" s="39" t="s">
        <v>52</v>
      </c>
      <c r="H61" s="21"/>
      <c r="I61" s="3"/>
      <c r="J61" s="4"/>
      <c r="K61" s="40">
        <f t="shared" ref="K61:K63" si="18">I61/(1+J61)</f>
        <v>0</v>
      </c>
      <c r="L61" s="77">
        <f t="shared" ref="L61:L63" si="19">$L$3*K61</f>
        <v>0</v>
      </c>
      <c r="M61" s="42">
        <f t="shared" si="12"/>
        <v>0</v>
      </c>
      <c r="N61" s="40">
        <f t="shared" si="3"/>
        <v>0</v>
      </c>
    </row>
    <row r="62" spans="1:14" ht="11.25">
      <c r="A62" s="36" t="s">
        <v>130</v>
      </c>
      <c r="B62" s="37" t="s">
        <v>131</v>
      </c>
      <c r="C62" s="71">
        <v>0.03</v>
      </c>
      <c r="D62" s="71">
        <v>0.03</v>
      </c>
      <c r="E62" s="88">
        <v>1.4999999999999999E-2</v>
      </c>
      <c r="F62" s="89">
        <v>9.5999999999999992E-3</v>
      </c>
      <c r="G62" s="39" t="s">
        <v>52</v>
      </c>
      <c r="H62" s="21"/>
      <c r="I62" s="3"/>
      <c r="J62" s="4"/>
      <c r="K62" s="40">
        <f t="shared" si="18"/>
        <v>0</v>
      </c>
      <c r="L62" s="77">
        <f t="shared" si="19"/>
        <v>0</v>
      </c>
      <c r="M62" s="42">
        <f t="shared" si="12"/>
        <v>0</v>
      </c>
      <c r="N62" s="40">
        <f t="shared" si="3"/>
        <v>0</v>
      </c>
    </row>
    <row r="63" spans="1:14" ht="11.25">
      <c r="A63" s="36" t="s">
        <v>132</v>
      </c>
      <c r="B63" s="37" t="s">
        <v>133</v>
      </c>
      <c r="C63" s="71">
        <v>0.03</v>
      </c>
      <c r="D63" s="71">
        <v>0.03</v>
      </c>
      <c r="E63" s="88">
        <v>1.4999999999999999E-2</v>
      </c>
      <c r="F63" s="89">
        <v>9.5999999999999992E-3</v>
      </c>
      <c r="G63" s="39" t="s">
        <v>52</v>
      </c>
      <c r="H63" s="21"/>
      <c r="I63" s="3"/>
      <c r="J63" s="4"/>
      <c r="K63" s="40">
        <f t="shared" si="18"/>
        <v>0</v>
      </c>
      <c r="L63" s="77">
        <f t="shared" si="19"/>
        <v>0</v>
      </c>
      <c r="M63" s="42">
        <f t="shared" si="12"/>
        <v>0</v>
      </c>
      <c r="N63" s="40">
        <f t="shared" si="3"/>
        <v>0</v>
      </c>
    </row>
    <row r="64" spans="1:14" ht="11.25" hidden="1">
      <c r="A64" s="56" t="s">
        <v>134</v>
      </c>
      <c r="B64" s="57" t="s">
        <v>135</v>
      </c>
      <c r="C64" s="90"/>
      <c r="D64" s="91"/>
      <c r="E64" s="91"/>
      <c r="F64" s="91"/>
      <c r="G64" s="60"/>
      <c r="H64" s="80"/>
      <c r="I64" s="81"/>
      <c r="J64" s="82"/>
      <c r="K64" s="40">
        <f t="shared" si="16"/>
        <v>0</v>
      </c>
      <c r="L64" s="83"/>
      <c r="M64" s="42">
        <f t="shared" si="12"/>
        <v>0</v>
      </c>
      <c r="N64" s="40">
        <f t="shared" si="3"/>
        <v>0</v>
      </c>
    </row>
    <row r="65" spans="1:14" ht="11.25" hidden="1">
      <c r="A65" s="46" t="s">
        <v>136</v>
      </c>
      <c r="B65" s="47" t="s">
        <v>137</v>
      </c>
      <c r="C65" s="84"/>
      <c r="D65" s="85"/>
      <c r="E65" s="85"/>
      <c r="F65" s="85"/>
      <c r="G65" s="50"/>
      <c r="H65" s="51"/>
      <c r="I65" s="35"/>
      <c r="J65" s="52"/>
      <c r="K65" s="40">
        <f t="shared" si="16"/>
        <v>0</v>
      </c>
      <c r="L65" s="53"/>
      <c r="M65" s="42">
        <f t="shared" si="12"/>
        <v>0</v>
      </c>
      <c r="N65" s="40">
        <f t="shared" si="3"/>
        <v>0</v>
      </c>
    </row>
    <row r="66" spans="1:14" ht="11.25" hidden="1">
      <c r="A66" s="36" t="s">
        <v>138</v>
      </c>
      <c r="B66" s="37" t="s">
        <v>139</v>
      </c>
      <c r="C66" s="86">
        <v>0</v>
      </c>
      <c r="D66" s="86">
        <v>0</v>
      </c>
      <c r="E66" s="86">
        <v>0</v>
      </c>
      <c r="F66" s="86">
        <v>0</v>
      </c>
      <c r="G66" s="44"/>
      <c r="H66" s="21"/>
      <c r="I66" s="17"/>
      <c r="J66" s="19"/>
      <c r="K66" s="40">
        <f t="shared" si="16"/>
        <v>0</v>
      </c>
      <c r="L66" s="20"/>
      <c r="M66" s="42">
        <f t="shared" si="12"/>
        <v>0</v>
      </c>
      <c r="N66" s="40">
        <f t="shared" si="3"/>
        <v>0</v>
      </c>
    </row>
    <row r="67" spans="1:14" ht="11.25" hidden="1">
      <c r="A67" s="36" t="s">
        <v>140</v>
      </c>
      <c r="B67" s="37" t="s">
        <v>141</v>
      </c>
      <c r="C67" s="86">
        <v>0</v>
      </c>
      <c r="D67" s="86">
        <v>0</v>
      </c>
      <c r="E67" s="86">
        <v>0</v>
      </c>
      <c r="F67" s="86">
        <v>0</v>
      </c>
      <c r="G67" s="44"/>
      <c r="H67" s="21"/>
      <c r="I67" s="17"/>
      <c r="J67" s="19"/>
      <c r="K67" s="40">
        <f t="shared" si="16"/>
        <v>0</v>
      </c>
      <c r="L67" s="20"/>
      <c r="M67" s="42">
        <f t="shared" si="12"/>
        <v>0</v>
      </c>
      <c r="N67" s="40">
        <f t="shared" si="3"/>
        <v>0</v>
      </c>
    </row>
    <row r="68" spans="1:14" ht="11.25" hidden="1">
      <c r="A68" s="36" t="s">
        <v>142</v>
      </c>
      <c r="B68" s="37" t="s">
        <v>143</v>
      </c>
      <c r="C68" s="86">
        <v>0</v>
      </c>
      <c r="D68" s="86">
        <v>0</v>
      </c>
      <c r="E68" s="86">
        <v>0</v>
      </c>
      <c r="F68" s="86">
        <v>0</v>
      </c>
      <c r="G68" s="44"/>
      <c r="H68" s="21"/>
      <c r="I68" s="17"/>
      <c r="J68" s="19"/>
      <c r="K68" s="40">
        <f t="shared" si="16"/>
        <v>0</v>
      </c>
      <c r="L68" s="20"/>
      <c r="M68" s="42">
        <f t="shared" si="12"/>
        <v>0</v>
      </c>
      <c r="N68" s="40">
        <f t="shared" si="3"/>
        <v>0</v>
      </c>
    </row>
    <row r="69" spans="1:14" ht="11.25" hidden="1">
      <c r="A69" s="36" t="s">
        <v>144</v>
      </c>
      <c r="B69" s="37" t="s">
        <v>145</v>
      </c>
      <c r="C69" s="86">
        <v>0</v>
      </c>
      <c r="D69" s="86">
        <v>0</v>
      </c>
      <c r="E69" s="86">
        <v>0</v>
      </c>
      <c r="F69" s="86">
        <v>0</v>
      </c>
      <c r="G69" s="44"/>
      <c r="H69" s="92"/>
      <c r="I69" s="164"/>
      <c r="J69" s="165"/>
      <c r="K69" s="40">
        <f t="shared" si="16"/>
        <v>0</v>
      </c>
      <c r="L69" s="93"/>
      <c r="M69" s="42">
        <f t="shared" si="12"/>
        <v>0</v>
      </c>
      <c r="N69" s="40">
        <f t="shared" si="3"/>
        <v>0</v>
      </c>
    </row>
    <row r="70" spans="1:14" ht="11.25" hidden="1">
      <c r="A70" s="36" t="s">
        <v>146</v>
      </c>
      <c r="B70" s="37" t="s">
        <v>147</v>
      </c>
      <c r="C70" s="86">
        <v>0</v>
      </c>
      <c r="D70" s="86">
        <v>0</v>
      </c>
      <c r="E70" s="86">
        <v>0</v>
      </c>
      <c r="F70" s="86">
        <v>0</v>
      </c>
      <c r="G70" s="44"/>
      <c r="H70" s="21"/>
      <c r="I70" s="17"/>
      <c r="J70" s="19"/>
      <c r="K70" s="40">
        <f t="shared" si="16"/>
        <v>0</v>
      </c>
      <c r="L70" s="20"/>
      <c r="M70" s="42">
        <f t="shared" si="12"/>
        <v>0</v>
      </c>
      <c r="N70" s="40">
        <f t="shared" ref="N70:N133" si="20">20%*M70</f>
        <v>0</v>
      </c>
    </row>
    <row r="71" spans="1:14" ht="31.5" hidden="1">
      <c r="A71" s="46" t="s">
        <v>148</v>
      </c>
      <c r="B71" s="47" t="s">
        <v>149</v>
      </c>
      <c r="C71" s="84"/>
      <c r="D71" s="85"/>
      <c r="E71" s="85"/>
      <c r="F71" s="85"/>
      <c r="G71" s="50"/>
      <c r="H71" s="51"/>
      <c r="I71" s="35"/>
      <c r="J71" s="52"/>
      <c r="K71" s="52"/>
      <c r="L71" s="53"/>
      <c r="M71" s="42">
        <f t="shared" si="12"/>
        <v>0</v>
      </c>
      <c r="N71" s="40">
        <f t="shared" si="20"/>
        <v>0</v>
      </c>
    </row>
    <row r="72" spans="1:14" ht="22.5" hidden="1">
      <c r="A72" s="36" t="s">
        <v>150</v>
      </c>
      <c r="B72" s="37" t="s">
        <v>151</v>
      </c>
      <c r="C72" s="86">
        <v>0</v>
      </c>
      <c r="D72" s="86">
        <v>0</v>
      </c>
      <c r="E72" s="86">
        <v>0</v>
      </c>
      <c r="F72" s="86">
        <v>0</v>
      </c>
      <c r="G72" s="44"/>
      <c r="H72" s="21"/>
      <c r="I72" s="17"/>
      <c r="J72" s="19"/>
      <c r="K72" s="40">
        <f t="shared" si="16"/>
        <v>0</v>
      </c>
      <c r="L72" s="20"/>
      <c r="M72" s="42">
        <f t="shared" si="12"/>
        <v>0</v>
      </c>
      <c r="N72" s="40">
        <f t="shared" si="20"/>
        <v>0</v>
      </c>
    </row>
    <row r="73" spans="1:14" ht="11.25" hidden="1">
      <c r="A73" s="36" t="s">
        <v>152</v>
      </c>
      <c r="B73" s="37" t="s">
        <v>153</v>
      </c>
      <c r="C73" s="86">
        <v>0</v>
      </c>
      <c r="D73" s="86">
        <v>0</v>
      </c>
      <c r="E73" s="86">
        <v>0</v>
      </c>
      <c r="F73" s="86">
        <v>0</v>
      </c>
      <c r="G73" s="44"/>
      <c r="H73" s="21"/>
      <c r="I73" s="17"/>
      <c r="J73" s="19"/>
      <c r="K73" s="40">
        <f t="shared" si="16"/>
        <v>0</v>
      </c>
      <c r="L73" s="20"/>
      <c r="M73" s="42">
        <f t="shared" si="12"/>
        <v>0</v>
      </c>
      <c r="N73" s="40">
        <f t="shared" si="20"/>
        <v>0</v>
      </c>
    </row>
    <row r="74" spans="1:14" ht="22.5" hidden="1">
      <c r="A74" s="36" t="s">
        <v>154</v>
      </c>
      <c r="B74" s="37" t="s">
        <v>155</v>
      </c>
      <c r="C74" s="86">
        <v>0</v>
      </c>
      <c r="D74" s="86">
        <v>0</v>
      </c>
      <c r="E74" s="86">
        <v>0</v>
      </c>
      <c r="F74" s="86">
        <v>0</v>
      </c>
      <c r="G74" s="44"/>
      <c r="H74" s="21"/>
      <c r="I74" s="17"/>
      <c r="J74" s="19"/>
      <c r="K74" s="40">
        <f t="shared" si="16"/>
        <v>0</v>
      </c>
      <c r="L74" s="20"/>
      <c r="M74" s="42">
        <f t="shared" si="12"/>
        <v>0</v>
      </c>
      <c r="N74" s="40">
        <f t="shared" si="20"/>
        <v>0</v>
      </c>
    </row>
    <row r="75" spans="1:14" ht="11.25" hidden="1">
      <c r="A75" s="46" t="s">
        <v>156</v>
      </c>
      <c r="B75" s="47" t="s">
        <v>157</v>
      </c>
      <c r="C75" s="84"/>
      <c r="D75" s="85"/>
      <c r="E75" s="85"/>
      <c r="F75" s="85"/>
      <c r="G75" s="50"/>
      <c r="H75" s="51"/>
      <c r="I75" s="35"/>
      <c r="J75" s="52"/>
      <c r="K75" s="40">
        <f t="shared" si="16"/>
        <v>0</v>
      </c>
      <c r="L75" s="53"/>
      <c r="M75" s="42">
        <f t="shared" si="12"/>
        <v>0</v>
      </c>
      <c r="N75" s="40">
        <f t="shared" si="20"/>
        <v>0</v>
      </c>
    </row>
    <row r="76" spans="1:14" ht="11.25" hidden="1">
      <c r="A76" s="36" t="s">
        <v>158</v>
      </c>
      <c r="B76" s="37" t="s">
        <v>159</v>
      </c>
      <c r="C76" s="86">
        <v>0</v>
      </c>
      <c r="D76" s="86">
        <v>0</v>
      </c>
      <c r="E76" s="86">
        <v>0</v>
      </c>
      <c r="F76" s="86">
        <v>0</v>
      </c>
      <c r="G76" s="44"/>
      <c r="H76" s="21"/>
      <c r="I76" s="17"/>
      <c r="J76" s="19"/>
      <c r="K76" s="40">
        <f t="shared" si="16"/>
        <v>0</v>
      </c>
      <c r="L76" s="20"/>
      <c r="M76" s="42">
        <f t="shared" si="12"/>
        <v>0</v>
      </c>
      <c r="N76" s="40">
        <f t="shared" si="20"/>
        <v>0</v>
      </c>
    </row>
    <row r="77" spans="1:14" ht="11.25" hidden="1">
      <c r="A77" s="36" t="s">
        <v>160</v>
      </c>
      <c r="B77" s="37" t="s">
        <v>161</v>
      </c>
      <c r="C77" s="86">
        <v>0</v>
      </c>
      <c r="D77" s="86">
        <v>0</v>
      </c>
      <c r="E77" s="86">
        <v>0</v>
      </c>
      <c r="F77" s="86">
        <v>0</v>
      </c>
      <c r="G77" s="44"/>
      <c r="H77" s="21"/>
      <c r="I77" s="17"/>
      <c r="J77" s="19"/>
      <c r="K77" s="40">
        <f t="shared" si="16"/>
        <v>0</v>
      </c>
      <c r="L77" s="20"/>
      <c r="M77" s="42">
        <f t="shared" si="12"/>
        <v>0</v>
      </c>
      <c r="N77" s="40">
        <f t="shared" si="20"/>
        <v>0</v>
      </c>
    </row>
    <row r="78" spans="1:14" ht="11.25" hidden="1">
      <c r="A78" s="36" t="s">
        <v>162</v>
      </c>
      <c r="B78" s="37" t="s">
        <v>163</v>
      </c>
      <c r="C78" s="86">
        <v>0</v>
      </c>
      <c r="D78" s="86">
        <v>0</v>
      </c>
      <c r="E78" s="86">
        <v>0</v>
      </c>
      <c r="F78" s="86">
        <v>0</v>
      </c>
      <c r="G78" s="44"/>
      <c r="H78" s="21"/>
      <c r="I78" s="17"/>
      <c r="J78" s="19"/>
      <c r="K78" s="40">
        <f t="shared" si="16"/>
        <v>0</v>
      </c>
      <c r="L78" s="20"/>
      <c r="M78" s="42">
        <f t="shared" si="12"/>
        <v>0</v>
      </c>
      <c r="N78" s="40">
        <f t="shared" si="20"/>
        <v>0</v>
      </c>
    </row>
    <row r="79" spans="1:14" ht="11.25" hidden="1">
      <c r="A79" s="36" t="s">
        <v>164</v>
      </c>
      <c r="B79" s="37" t="s">
        <v>165</v>
      </c>
      <c r="C79" s="86">
        <v>0</v>
      </c>
      <c r="D79" s="86">
        <v>0</v>
      </c>
      <c r="E79" s="86">
        <v>0</v>
      </c>
      <c r="F79" s="86">
        <v>0</v>
      </c>
      <c r="G79" s="44"/>
      <c r="H79" s="21"/>
      <c r="I79" s="17"/>
      <c r="J79" s="19"/>
      <c r="K79" s="40">
        <f t="shared" si="16"/>
        <v>0</v>
      </c>
      <c r="L79" s="20"/>
      <c r="M79" s="42">
        <f t="shared" si="12"/>
        <v>0</v>
      </c>
      <c r="N79" s="40">
        <f t="shared" si="20"/>
        <v>0</v>
      </c>
    </row>
    <row r="80" spans="1:14" ht="21" customHeight="1">
      <c r="A80" s="56" t="s">
        <v>166</v>
      </c>
      <c r="B80" s="57" t="s">
        <v>167</v>
      </c>
      <c r="C80" s="94"/>
      <c r="D80" s="95"/>
      <c r="E80" s="95"/>
      <c r="F80" s="95"/>
      <c r="G80" s="60"/>
      <c r="H80" s="80"/>
      <c r="I80" s="81"/>
      <c r="J80" s="82"/>
      <c r="K80" s="82"/>
      <c r="L80" s="83"/>
      <c r="M80" s="83"/>
      <c r="N80" s="83"/>
    </row>
    <row r="81" spans="1:14" ht="21" customHeight="1">
      <c r="A81" s="46" t="s">
        <v>168</v>
      </c>
      <c r="B81" s="47" t="s">
        <v>169</v>
      </c>
      <c r="C81" s="65"/>
      <c r="D81" s="66"/>
      <c r="E81" s="66"/>
      <c r="F81" s="66"/>
      <c r="G81" s="50"/>
      <c r="H81" s="51"/>
      <c r="I81" s="35"/>
      <c r="J81" s="52"/>
      <c r="K81" s="52"/>
      <c r="L81" s="53"/>
      <c r="M81" s="53"/>
      <c r="N81" s="53"/>
    </row>
    <row r="82" spans="1:14" ht="22.5">
      <c r="A82" s="36" t="s">
        <v>170</v>
      </c>
      <c r="B82" s="37" t="s">
        <v>171</v>
      </c>
      <c r="C82" s="71">
        <v>0.03</v>
      </c>
      <c r="D82" s="71">
        <v>0.03</v>
      </c>
      <c r="E82" s="71">
        <v>0.03</v>
      </c>
      <c r="F82" s="71">
        <v>0.03</v>
      </c>
      <c r="G82" s="39" t="s">
        <v>52</v>
      </c>
      <c r="H82" s="21"/>
      <c r="I82" s="3"/>
      <c r="J82" s="4"/>
      <c r="K82" s="40">
        <f>I82/(1+J82)</f>
        <v>0</v>
      </c>
      <c r="L82" s="77">
        <f>$L$3*K82</f>
        <v>0</v>
      </c>
      <c r="M82" s="42">
        <f t="shared" si="12"/>
        <v>0</v>
      </c>
      <c r="N82" s="40">
        <f t="shared" si="20"/>
        <v>0</v>
      </c>
    </row>
    <row r="83" spans="1:14" ht="22.5">
      <c r="A83" s="36" t="s">
        <v>172</v>
      </c>
      <c r="B83" s="37" t="s">
        <v>173</v>
      </c>
      <c r="C83" s="71">
        <v>0.03</v>
      </c>
      <c r="D83" s="71">
        <v>0.03</v>
      </c>
      <c r="E83" s="71">
        <v>0.03</v>
      </c>
      <c r="F83" s="71">
        <v>0.03</v>
      </c>
      <c r="G83" s="39" t="s">
        <v>52</v>
      </c>
      <c r="H83" s="21"/>
      <c r="I83" s="3"/>
      <c r="J83" s="4"/>
      <c r="K83" s="40">
        <f t="shared" ref="K83:K86" si="21">I83/(1+J83)</f>
        <v>0</v>
      </c>
      <c r="L83" s="77">
        <f t="shared" ref="L83:L86" si="22">$L$3*K83</f>
        <v>0</v>
      </c>
      <c r="M83" s="42">
        <f t="shared" si="12"/>
        <v>0</v>
      </c>
      <c r="N83" s="40">
        <f t="shared" si="20"/>
        <v>0</v>
      </c>
    </row>
    <row r="84" spans="1:14" ht="22.5">
      <c r="A84" s="36" t="s">
        <v>174</v>
      </c>
      <c r="B84" s="37" t="s">
        <v>175</v>
      </c>
      <c r="C84" s="71">
        <v>0.03</v>
      </c>
      <c r="D84" s="71">
        <v>0.03</v>
      </c>
      <c r="E84" s="71">
        <v>0.03</v>
      </c>
      <c r="F84" s="71">
        <v>0.03</v>
      </c>
      <c r="G84" s="39" t="s">
        <v>52</v>
      </c>
      <c r="H84" s="21"/>
      <c r="I84" s="3"/>
      <c r="J84" s="4"/>
      <c r="K84" s="40">
        <f t="shared" si="21"/>
        <v>0</v>
      </c>
      <c r="L84" s="77">
        <f t="shared" si="22"/>
        <v>0</v>
      </c>
      <c r="M84" s="42">
        <f t="shared" si="12"/>
        <v>0</v>
      </c>
      <c r="N84" s="40">
        <f t="shared" si="20"/>
        <v>0</v>
      </c>
    </row>
    <row r="85" spans="1:14" ht="22.5">
      <c r="A85" s="36" t="s">
        <v>176</v>
      </c>
      <c r="B85" s="37" t="s">
        <v>177</v>
      </c>
      <c r="C85" s="71">
        <v>0.03</v>
      </c>
      <c r="D85" s="71">
        <v>0.03</v>
      </c>
      <c r="E85" s="71">
        <v>0.03</v>
      </c>
      <c r="F85" s="71">
        <v>0.03</v>
      </c>
      <c r="G85" s="39" t="s">
        <v>52</v>
      </c>
      <c r="H85" s="21"/>
      <c r="I85" s="3"/>
      <c r="J85" s="4"/>
      <c r="K85" s="40">
        <f t="shared" si="21"/>
        <v>0</v>
      </c>
      <c r="L85" s="77">
        <f t="shared" si="22"/>
        <v>0</v>
      </c>
      <c r="M85" s="42">
        <f t="shared" si="12"/>
        <v>0</v>
      </c>
      <c r="N85" s="40">
        <f t="shared" si="20"/>
        <v>0</v>
      </c>
    </row>
    <row r="86" spans="1:14" ht="11.25">
      <c r="A86" s="36" t="s">
        <v>178</v>
      </c>
      <c r="B86" s="37" t="s">
        <v>179</v>
      </c>
      <c r="C86" s="71">
        <v>0.03</v>
      </c>
      <c r="D86" s="71">
        <v>0.03</v>
      </c>
      <c r="E86" s="71">
        <v>0.03</v>
      </c>
      <c r="F86" s="71">
        <v>0.03</v>
      </c>
      <c r="G86" s="39" t="s">
        <v>52</v>
      </c>
      <c r="H86" s="21"/>
      <c r="I86" s="3"/>
      <c r="J86" s="4"/>
      <c r="K86" s="40">
        <f t="shared" si="21"/>
        <v>0</v>
      </c>
      <c r="L86" s="77">
        <f t="shared" si="22"/>
        <v>0</v>
      </c>
      <c r="M86" s="42">
        <f t="shared" si="12"/>
        <v>0</v>
      </c>
      <c r="N86" s="40">
        <f t="shared" si="20"/>
        <v>0</v>
      </c>
    </row>
    <row r="87" spans="1:14" ht="21">
      <c r="A87" s="46" t="s">
        <v>180</v>
      </c>
      <c r="B87" s="47" t="s">
        <v>181</v>
      </c>
      <c r="C87" s="96"/>
      <c r="D87" s="97"/>
      <c r="E87" s="97"/>
      <c r="F87" s="97"/>
      <c r="G87" s="50"/>
      <c r="H87" s="51"/>
      <c r="I87" s="35"/>
      <c r="J87" s="52"/>
      <c r="K87" s="52"/>
      <c r="L87" s="52"/>
      <c r="M87" s="52"/>
      <c r="N87" s="52"/>
    </row>
    <row r="88" spans="1:14" ht="22.5">
      <c r="A88" s="36" t="s">
        <v>182</v>
      </c>
      <c r="B88" s="37" t="s">
        <v>183</v>
      </c>
      <c r="C88" s="38" t="s">
        <v>1120</v>
      </c>
      <c r="D88" s="38" t="s">
        <v>1120</v>
      </c>
      <c r="E88" s="38" t="s">
        <v>1120</v>
      </c>
      <c r="F88" s="38" t="s">
        <v>1120</v>
      </c>
      <c r="G88" s="39" t="s">
        <v>10</v>
      </c>
      <c r="H88" s="21"/>
      <c r="I88" s="17"/>
      <c r="J88" s="19"/>
      <c r="K88" s="40">
        <f>I88/(1+J88)</f>
        <v>0</v>
      </c>
      <c r="L88" s="77">
        <f>$L$3*K88</f>
        <v>0</v>
      </c>
      <c r="M88" s="42">
        <f t="shared" si="12"/>
        <v>0</v>
      </c>
      <c r="N88" s="40">
        <f t="shared" si="20"/>
        <v>0</v>
      </c>
    </row>
    <row r="89" spans="1:14" ht="22.5">
      <c r="A89" s="36" t="s">
        <v>185</v>
      </c>
      <c r="B89" s="37" t="s">
        <v>186</v>
      </c>
      <c r="C89" s="38" t="s">
        <v>1120</v>
      </c>
      <c r="D89" s="38" t="s">
        <v>184</v>
      </c>
      <c r="E89" s="38" t="s">
        <v>184</v>
      </c>
      <c r="F89" s="38" t="s">
        <v>184</v>
      </c>
      <c r="G89" s="39" t="s">
        <v>10</v>
      </c>
      <c r="H89" s="21"/>
      <c r="I89" s="17"/>
      <c r="J89" s="19"/>
      <c r="K89" s="40">
        <f t="shared" ref="K89:K91" si="23">I89/(1+J89)</f>
        <v>0</v>
      </c>
      <c r="L89" s="77">
        <f t="shared" ref="L89:L151" si="24">$L$3*K89</f>
        <v>0</v>
      </c>
      <c r="M89" s="42">
        <f t="shared" ref="M89:M151" si="25">2%*L89</f>
        <v>0</v>
      </c>
      <c r="N89" s="40">
        <f t="shared" si="20"/>
        <v>0</v>
      </c>
    </row>
    <row r="90" spans="1:14" ht="22.5">
      <c r="A90" s="36" t="s">
        <v>187</v>
      </c>
      <c r="B90" s="37" t="s">
        <v>188</v>
      </c>
      <c r="C90" s="38" t="s">
        <v>1120</v>
      </c>
      <c r="D90" s="38" t="s">
        <v>184</v>
      </c>
      <c r="E90" s="38" t="s">
        <v>184</v>
      </c>
      <c r="F90" s="38" t="s">
        <v>184</v>
      </c>
      <c r="G90" s="39" t="s">
        <v>10</v>
      </c>
      <c r="H90" s="21"/>
      <c r="I90" s="17"/>
      <c r="J90" s="19"/>
      <c r="K90" s="40">
        <f t="shared" si="23"/>
        <v>0</v>
      </c>
      <c r="L90" s="77">
        <f t="shared" si="24"/>
        <v>0</v>
      </c>
      <c r="M90" s="42">
        <f t="shared" si="25"/>
        <v>0</v>
      </c>
      <c r="N90" s="40">
        <f t="shared" si="20"/>
        <v>0</v>
      </c>
    </row>
    <row r="91" spans="1:14" ht="21">
      <c r="A91" s="36" t="s">
        <v>189</v>
      </c>
      <c r="B91" s="37" t="s">
        <v>190</v>
      </c>
      <c r="C91" s="38" t="s">
        <v>184</v>
      </c>
      <c r="D91" s="38" t="s">
        <v>184</v>
      </c>
      <c r="E91" s="38" t="s">
        <v>184</v>
      </c>
      <c r="F91" s="38" t="s">
        <v>184</v>
      </c>
      <c r="G91" s="39" t="s">
        <v>10</v>
      </c>
      <c r="H91" s="21"/>
      <c r="I91" s="17"/>
      <c r="J91" s="19"/>
      <c r="K91" s="40">
        <f t="shared" si="23"/>
        <v>0</v>
      </c>
      <c r="L91" s="77">
        <f t="shared" si="24"/>
        <v>0</v>
      </c>
      <c r="M91" s="42">
        <f t="shared" si="25"/>
        <v>0</v>
      </c>
      <c r="N91" s="40">
        <f t="shared" si="20"/>
        <v>0</v>
      </c>
    </row>
    <row r="92" spans="1:14" ht="21">
      <c r="A92" s="46" t="s">
        <v>191</v>
      </c>
      <c r="B92" s="47" t="s">
        <v>192</v>
      </c>
      <c r="C92" s="96"/>
      <c r="D92" s="97"/>
      <c r="E92" s="97"/>
      <c r="F92" s="97"/>
      <c r="G92" s="50"/>
      <c r="H92" s="51"/>
      <c r="I92" s="35"/>
      <c r="J92" s="52"/>
      <c r="K92" s="52"/>
      <c r="L92" s="53"/>
      <c r="M92" s="53"/>
      <c r="N92" s="53"/>
    </row>
    <row r="93" spans="1:14" ht="84" customHeight="1">
      <c r="A93" s="36" t="s">
        <v>193</v>
      </c>
      <c r="B93" s="37" t="s">
        <v>194</v>
      </c>
      <c r="C93" s="54">
        <v>0</v>
      </c>
      <c r="D93" s="54">
        <v>0</v>
      </c>
      <c r="E93" s="54">
        <v>0</v>
      </c>
      <c r="F93" s="54">
        <v>0</v>
      </c>
      <c r="G93" s="44"/>
      <c r="H93" s="21" t="s">
        <v>195</v>
      </c>
      <c r="I93" s="17"/>
      <c r="J93" s="19"/>
      <c r="K93" s="40">
        <f t="shared" ref="K93:K156" si="26">I93/(1+J93)</f>
        <v>0</v>
      </c>
      <c r="L93" s="77">
        <f t="shared" si="24"/>
        <v>0</v>
      </c>
      <c r="M93" s="42">
        <f t="shared" si="25"/>
        <v>0</v>
      </c>
      <c r="N93" s="40">
        <f t="shared" si="20"/>
        <v>0</v>
      </c>
    </row>
    <row r="94" spans="1:14" ht="33.75">
      <c r="A94" s="36" t="s">
        <v>196</v>
      </c>
      <c r="B94" s="37" t="s">
        <v>197</v>
      </c>
      <c r="C94" s="38" t="s">
        <v>184</v>
      </c>
      <c r="D94" s="38" t="s">
        <v>184</v>
      </c>
      <c r="E94" s="38" t="s">
        <v>184</v>
      </c>
      <c r="F94" s="38" t="s">
        <v>184</v>
      </c>
      <c r="G94" s="39" t="s">
        <v>198</v>
      </c>
      <c r="H94" s="21"/>
      <c r="I94" s="17"/>
      <c r="J94" s="19"/>
      <c r="K94" s="40">
        <f t="shared" si="26"/>
        <v>0</v>
      </c>
      <c r="L94" s="77">
        <f t="shared" si="24"/>
        <v>0</v>
      </c>
      <c r="M94" s="42">
        <f t="shared" si="25"/>
        <v>0</v>
      </c>
      <c r="N94" s="40">
        <f t="shared" si="20"/>
        <v>0</v>
      </c>
    </row>
    <row r="95" spans="1:14" ht="78.75">
      <c r="A95" s="36" t="s">
        <v>199</v>
      </c>
      <c r="B95" s="37" t="s">
        <v>200</v>
      </c>
      <c r="C95" s="54">
        <v>0</v>
      </c>
      <c r="D95" s="54">
        <v>0</v>
      </c>
      <c r="E95" s="54">
        <v>0</v>
      </c>
      <c r="F95" s="54">
        <v>0</v>
      </c>
      <c r="G95" s="44"/>
      <c r="H95" s="21" t="s">
        <v>195</v>
      </c>
      <c r="I95" s="17"/>
      <c r="J95" s="19"/>
      <c r="K95" s="40">
        <f t="shared" si="26"/>
        <v>0</v>
      </c>
      <c r="L95" s="77">
        <f t="shared" si="24"/>
        <v>0</v>
      </c>
      <c r="M95" s="42">
        <f t="shared" si="25"/>
        <v>0</v>
      </c>
      <c r="N95" s="40">
        <f t="shared" si="20"/>
        <v>0</v>
      </c>
    </row>
    <row r="96" spans="1:14" ht="78.75">
      <c r="A96" s="36" t="s">
        <v>201</v>
      </c>
      <c r="B96" s="37" t="s">
        <v>202</v>
      </c>
      <c r="C96" s="38" t="s">
        <v>184</v>
      </c>
      <c r="D96" s="38" t="s">
        <v>184</v>
      </c>
      <c r="E96" s="38" t="s">
        <v>184</v>
      </c>
      <c r="F96" s="38" t="s">
        <v>184</v>
      </c>
      <c r="G96" s="39" t="s">
        <v>198</v>
      </c>
      <c r="H96" s="21" t="s">
        <v>195</v>
      </c>
      <c r="I96" s="17"/>
      <c r="J96" s="19"/>
      <c r="K96" s="40">
        <f t="shared" si="26"/>
        <v>0</v>
      </c>
      <c r="L96" s="77">
        <f t="shared" si="24"/>
        <v>0</v>
      </c>
      <c r="M96" s="42">
        <f t="shared" si="25"/>
        <v>0</v>
      </c>
      <c r="N96" s="40">
        <f t="shared" si="20"/>
        <v>0</v>
      </c>
    </row>
    <row r="97" spans="1:14" ht="22.5">
      <c r="A97" s="36" t="s">
        <v>203</v>
      </c>
      <c r="B97" s="37" t="s">
        <v>204</v>
      </c>
      <c r="C97" s="86">
        <v>0</v>
      </c>
      <c r="D97" s="86">
        <v>0</v>
      </c>
      <c r="E97" s="86">
        <v>0</v>
      </c>
      <c r="F97" s="86">
        <v>0</v>
      </c>
      <c r="G97" s="44"/>
      <c r="H97" s="21" t="s">
        <v>205</v>
      </c>
      <c r="I97" s="17"/>
      <c r="J97" s="19"/>
      <c r="K97" s="40">
        <f t="shared" si="26"/>
        <v>0</v>
      </c>
      <c r="L97" s="77">
        <f t="shared" si="24"/>
        <v>0</v>
      </c>
      <c r="M97" s="42">
        <f t="shared" si="25"/>
        <v>0</v>
      </c>
      <c r="N97" s="40">
        <f t="shared" si="20"/>
        <v>0</v>
      </c>
    </row>
    <row r="98" spans="1:14" ht="31.5">
      <c r="A98" s="46" t="s">
        <v>206</v>
      </c>
      <c r="B98" s="47" t="s">
        <v>207</v>
      </c>
      <c r="C98" s="96"/>
      <c r="D98" s="97"/>
      <c r="E98" s="97"/>
      <c r="F98" s="97"/>
      <c r="G98" s="50"/>
      <c r="H98" s="51"/>
      <c r="I98" s="35"/>
      <c r="J98" s="52"/>
      <c r="K98" s="52"/>
      <c r="L98" s="52"/>
      <c r="M98" s="52"/>
      <c r="N98" s="40">
        <f t="shared" si="20"/>
        <v>0</v>
      </c>
    </row>
    <row r="99" spans="1:14" ht="22.5">
      <c r="A99" s="36" t="s">
        <v>208</v>
      </c>
      <c r="B99" s="37" t="s">
        <v>209</v>
      </c>
      <c r="C99" s="75">
        <v>0.03</v>
      </c>
      <c r="D99" s="75">
        <v>0.03</v>
      </c>
      <c r="E99" s="75">
        <v>0.03</v>
      </c>
      <c r="F99" s="98">
        <v>9.5999999999999992E-3</v>
      </c>
      <c r="G99" s="39" t="s">
        <v>52</v>
      </c>
      <c r="H99" s="21"/>
      <c r="I99" s="17"/>
      <c r="J99" s="19"/>
      <c r="K99" s="40">
        <f t="shared" si="26"/>
        <v>0</v>
      </c>
      <c r="L99" s="77">
        <f t="shared" si="24"/>
        <v>0</v>
      </c>
      <c r="M99" s="42">
        <f t="shared" si="25"/>
        <v>0</v>
      </c>
      <c r="N99" s="40">
        <f t="shared" si="20"/>
        <v>0</v>
      </c>
    </row>
    <row r="100" spans="1:14" ht="31.5" customHeight="1">
      <c r="A100" s="46" t="s">
        <v>210</v>
      </c>
      <c r="B100" s="47" t="s">
        <v>211</v>
      </c>
      <c r="C100" s="96"/>
      <c r="D100" s="97"/>
      <c r="E100" s="97"/>
      <c r="F100" s="97"/>
      <c r="G100" s="74"/>
      <c r="H100" s="51"/>
      <c r="I100" s="35"/>
      <c r="J100" s="52"/>
      <c r="K100" s="52"/>
      <c r="L100" s="52"/>
      <c r="M100" s="52"/>
      <c r="N100" s="52"/>
    </row>
    <row r="101" spans="1:14" ht="33.75">
      <c r="A101" s="36" t="s">
        <v>212</v>
      </c>
      <c r="B101" s="37" t="s">
        <v>213</v>
      </c>
      <c r="C101" s="75">
        <v>0.03</v>
      </c>
      <c r="D101" s="75">
        <v>0.03</v>
      </c>
      <c r="E101" s="75">
        <v>0.03</v>
      </c>
      <c r="F101" s="98">
        <v>9.5999999999999992E-3</v>
      </c>
      <c r="G101" s="39" t="s">
        <v>52</v>
      </c>
      <c r="H101" s="21"/>
      <c r="I101" s="17"/>
      <c r="J101" s="19"/>
      <c r="K101" s="40">
        <f t="shared" si="26"/>
        <v>0</v>
      </c>
      <c r="L101" s="77">
        <f t="shared" si="24"/>
        <v>0</v>
      </c>
      <c r="M101" s="42">
        <f t="shared" si="25"/>
        <v>0</v>
      </c>
      <c r="N101" s="40">
        <f t="shared" si="20"/>
        <v>0</v>
      </c>
    </row>
    <row r="102" spans="1:14" ht="33.75">
      <c r="A102" s="36" t="s">
        <v>214</v>
      </c>
      <c r="B102" s="37" t="s">
        <v>215</v>
      </c>
      <c r="C102" s="75">
        <v>0.03</v>
      </c>
      <c r="D102" s="75">
        <v>0.03</v>
      </c>
      <c r="E102" s="75">
        <v>0.03</v>
      </c>
      <c r="F102" s="98">
        <v>9.5999999999999992E-3</v>
      </c>
      <c r="G102" s="39" t="s">
        <v>52</v>
      </c>
      <c r="H102" s="21"/>
      <c r="I102" s="17"/>
      <c r="J102" s="19"/>
      <c r="K102" s="40">
        <f t="shared" si="26"/>
        <v>0</v>
      </c>
      <c r="L102" s="77">
        <f t="shared" si="24"/>
        <v>0</v>
      </c>
      <c r="M102" s="42">
        <f t="shared" si="25"/>
        <v>0</v>
      </c>
      <c r="N102" s="40">
        <f t="shared" si="20"/>
        <v>0</v>
      </c>
    </row>
    <row r="103" spans="1:14" ht="21" customHeight="1">
      <c r="A103" s="36" t="s">
        <v>216</v>
      </c>
      <c r="B103" s="37" t="s">
        <v>217</v>
      </c>
      <c r="C103" s="75">
        <v>0.03</v>
      </c>
      <c r="D103" s="75">
        <v>0.03</v>
      </c>
      <c r="E103" s="75">
        <v>0.03</v>
      </c>
      <c r="F103" s="98">
        <v>9.5999999999999992E-3</v>
      </c>
      <c r="G103" s="39" t="s">
        <v>52</v>
      </c>
      <c r="H103" s="21"/>
      <c r="I103" s="17"/>
      <c r="J103" s="19"/>
      <c r="K103" s="40">
        <f t="shared" si="26"/>
        <v>0</v>
      </c>
      <c r="L103" s="77">
        <f t="shared" si="24"/>
        <v>0</v>
      </c>
      <c r="M103" s="42">
        <f t="shared" si="25"/>
        <v>0</v>
      </c>
      <c r="N103" s="40">
        <f t="shared" si="20"/>
        <v>0</v>
      </c>
    </row>
    <row r="104" spans="1:14" ht="11.25">
      <c r="A104" s="56" t="s">
        <v>218</v>
      </c>
      <c r="B104" s="57" t="s">
        <v>219</v>
      </c>
      <c r="C104" s="99"/>
      <c r="D104" s="100"/>
      <c r="E104" s="100"/>
      <c r="F104" s="100"/>
      <c r="G104" s="60"/>
      <c r="H104" s="61"/>
      <c r="I104" s="62"/>
      <c r="J104" s="63"/>
      <c r="K104" s="63"/>
      <c r="L104" s="63"/>
      <c r="M104" s="63"/>
      <c r="N104" s="40">
        <f t="shared" si="20"/>
        <v>0</v>
      </c>
    </row>
    <row r="105" spans="1:14" ht="11.25">
      <c r="A105" s="46" t="s">
        <v>220</v>
      </c>
      <c r="B105" s="47" t="s">
        <v>221</v>
      </c>
      <c r="C105" s="101"/>
      <c r="D105" s="102"/>
      <c r="E105" s="102"/>
      <c r="F105" s="102"/>
      <c r="G105" s="50"/>
      <c r="H105" s="51"/>
      <c r="I105" s="35"/>
      <c r="J105" s="52"/>
      <c r="K105" s="52"/>
      <c r="L105" s="52"/>
      <c r="M105" s="52"/>
      <c r="N105" s="52"/>
    </row>
    <row r="106" spans="1:14" ht="11.25">
      <c r="A106" s="36" t="s">
        <v>222</v>
      </c>
      <c r="B106" s="37" t="s">
        <v>223</v>
      </c>
      <c r="C106" s="71">
        <v>0.03</v>
      </c>
      <c r="D106" s="71">
        <v>0.03</v>
      </c>
      <c r="E106" s="88">
        <v>1.4999999999999999E-2</v>
      </c>
      <c r="F106" s="98">
        <v>9.5999999999999992E-3</v>
      </c>
      <c r="G106" s="39" t="s">
        <v>224</v>
      </c>
      <c r="H106" s="21"/>
      <c r="I106" s="3"/>
      <c r="J106" s="4"/>
      <c r="K106" s="40">
        <f t="shared" si="26"/>
        <v>0</v>
      </c>
      <c r="L106" s="77">
        <f t="shared" si="24"/>
        <v>0</v>
      </c>
      <c r="M106" s="42">
        <f t="shared" si="25"/>
        <v>0</v>
      </c>
      <c r="N106" s="40">
        <f t="shared" si="20"/>
        <v>0</v>
      </c>
    </row>
    <row r="107" spans="1:14" ht="11.25">
      <c r="A107" s="36" t="s">
        <v>225</v>
      </c>
      <c r="B107" s="37" t="s">
        <v>226</v>
      </c>
      <c r="C107" s="71">
        <v>0.03</v>
      </c>
      <c r="D107" s="71">
        <v>0.03</v>
      </c>
      <c r="E107" s="88">
        <v>1.4999999999999999E-2</v>
      </c>
      <c r="F107" s="98">
        <v>9.5999999999999992E-3</v>
      </c>
      <c r="G107" s="39" t="s">
        <v>224</v>
      </c>
      <c r="H107" s="21"/>
      <c r="I107" s="3"/>
      <c r="J107" s="4"/>
      <c r="K107" s="40">
        <f t="shared" si="26"/>
        <v>0</v>
      </c>
      <c r="L107" s="77">
        <f t="shared" si="24"/>
        <v>0</v>
      </c>
      <c r="M107" s="42">
        <f t="shared" si="25"/>
        <v>0</v>
      </c>
      <c r="N107" s="40">
        <f t="shared" si="20"/>
        <v>0</v>
      </c>
    </row>
    <row r="108" spans="1:14" ht="11.25">
      <c r="A108" s="36" t="s">
        <v>227</v>
      </c>
      <c r="B108" s="37" t="s">
        <v>228</v>
      </c>
      <c r="C108" s="71">
        <v>0.03</v>
      </c>
      <c r="D108" s="71">
        <v>0.03</v>
      </c>
      <c r="E108" s="88">
        <v>1.4999999999999999E-2</v>
      </c>
      <c r="F108" s="98">
        <v>9.5999999999999992E-3</v>
      </c>
      <c r="G108" s="39" t="s">
        <v>224</v>
      </c>
      <c r="H108" s="21"/>
      <c r="I108" s="3"/>
      <c r="J108" s="4"/>
      <c r="K108" s="40">
        <f t="shared" si="26"/>
        <v>0</v>
      </c>
      <c r="L108" s="77">
        <f t="shared" si="24"/>
        <v>0</v>
      </c>
      <c r="M108" s="42">
        <f t="shared" si="25"/>
        <v>0</v>
      </c>
      <c r="N108" s="40">
        <f t="shared" si="20"/>
        <v>0</v>
      </c>
    </row>
    <row r="109" spans="1:14" ht="11.25">
      <c r="A109" s="36" t="s">
        <v>229</v>
      </c>
      <c r="B109" s="37" t="s">
        <v>230</v>
      </c>
      <c r="C109" s="71">
        <v>0.03</v>
      </c>
      <c r="D109" s="71">
        <v>0.03</v>
      </c>
      <c r="E109" s="88">
        <v>1.4999999999999999E-2</v>
      </c>
      <c r="F109" s="98">
        <v>9.5999999999999992E-3</v>
      </c>
      <c r="G109" s="39" t="s">
        <v>224</v>
      </c>
      <c r="H109" s="21"/>
      <c r="I109" s="3"/>
      <c r="J109" s="4"/>
      <c r="K109" s="40">
        <f t="shared" si="26"/>
        <v>0</v>
      </c>
      <c r="L109" s="77">
        <f t="shared" si="24"/>
        <v>0</v>
      </c>
      <c r="M109" s="42">
        <f t="shared" si="25"/>
        <v>0</v>
      </c>
      <c r="N109" s="40">
        <f t="shared" si="20"/>
        <v>0</v>
      </c>
    </row>
    <row r="110" spans="1:14" ht="11.25">
      <c r="A110" s="36" t="s">
        <v>231</v>
      </c>
      <c r="B110" s="37" t="s">
        <v>232</v>
      </c>
      <c r="C110" s="71">
        <v>0.03</v>
      </c>
      <c r="D110" s="71">
        <v>0.03</v>
      </c>
      <c r="E110" s="88">
        <v>1.4999999999999999E-2</v>
      </c>
      <c r="F110" s="98">
        <v>9.5999999999999992E-3</v>
      </c>
      <c r="G110" s="39" t="s">
        <v>224</v>
      </c>
      <c r="H110" s="21"/>
      <c r="I110" s="3"/>
      <c r="J110" s="4"/>
      <c r="K110" s="40">
        <f t="shared" si="26"/>
        <v>0</v>
      </c>
      <c r="L110" s="77">
        <f t="shared" si="24"/>
        <v>0</v>
      </c>
      <c r="M110" s="42">
        <f t="shared" si="25"/>
        <v>0</v>
      </c>
      <c r="N110" s="40">
        <f t="shared" si="20"/>
        <v>0</v>
      </c>
    </row>
    <row r="111" spans="1:14" ht="11.25">
      <c r="A111" s="46" t="s">
        <v>233</v>
      </c>
      <c r="B111" s="47" t="s">
        <v>234</v>
      </c>
      <c r="C111" s="101"/>
      <c r="D111" s="103"/>
      <c r="E111" s="104"/>
      <c r="F111" s="50"/>
      <c r="G111" s="74"/>
      <c r="H111" s="51"/>
      <c r="I111" s="35"/>
      <c r="J111" s="52"/>
      <c r="K111" s="52"/>
      <c r="L111" s="52"/>
      <c r="M111" s="52"/>
      <c r="N111" s="52"/>
    </row>
    <row r="112" spans="1:14" ht="11.25">
      <c r="A112" s="36" t="s">
        <v>235</v>
      </c>
      <c r="B112" s="37" t="s">
        <v>236</v>
      </c>
      <c r="C112" s="71">
        <v>0.03</v>
      </c>
      <c r="D112" s="71">
        <v>0.03</v>
      </c>
      <c r="E112" s="88">
        <v>1.4999999999999999E-2</v>
      </c>
      <c r="F112" s="98">
        <v>9.5999999999999992E-3</v>
      </c>
      <c r="G112" s="39" t="s">
        <v>52</v>
      </c>
      <c r="H112" s="21"/>
      <c r="I112" s="3"/>
      <c r="J112" s="4"/>
      <c r="K112" s="40">
        <f t="shared" si="26"/>
        <v>0</v>
      </c>
      <c r="L112" s="77">
        <f t="shared" si="24"/>
        <v>0</v>
      </c>
      <c r="M112" s="42">
        <f t="shared" si="25"/>
        <v>0</v>
      </c>
      <c r="N112" s="40">
        <f t="shared" si="20"/>
        <v>0</v>
      </c>
    </row>
    <row r="113" spans="1:14" ht="11.25">
      <c r="A113" s="36" t="s">
        <v>237</v>
      </c>
      <c r="B113" s="37" t="s">
        <v>238</v>
      </c>
      <c r="C113" s="71">
        <v>0.03</v>
      </c>
      <c r="D113" s="71">
        <v>0.03</v>
      </c>
      <c r="E113" s="88">
        <v>1.4999999999999999E-2</v>
      </c>
      <c r="F113" s="98">
        <v>9.5999999999999992E-3</v>
      </c>
      <c r="G113" s="39" t="s">
        <v>52</v>
      </c>
      <c r="H113" s="21"/>
      <c r="I113" s="3"/>
      <c r="J113" s="4"/>
      <c r="K113" s="40">
        <f t="shared" si="26"/>
        <v>0</v>
      </c>
      <c r="L113" s="77">
        <f t="shared" si="24"/>
        <v>0</v>
      </c>
      <c r="M113" s="42">
        <f t="shared" si="25"/>
        <v>0</v>
      </c>
      <c r="N113" s="40">
        <f t="shared" si="20"/>
        <v>0</v>
      </c>
    </row>
    <row r="114" spans="1:14" ht="11.25">
      <c r="A114" s="36" t="s">
        <v>239</v>
      </c>
      <c r="B114" s="37" t="s">
        <v>240</v>
      </c>
      <c r="C114" s="71">
        <v>0.03</v>
      </c>
      <c r="D114" s="71">
        <v>0.03</v>
      </c>
      <c r="E114" s="88">
        <v>1.4999999999999999E-2</v>
      </c>
      <c r="F114" s="98">
        <v>9.5999999999999992E-3</v>
      </c>
      <c r="G114" s="39" t="s">
        <v>52</v>
      </c>
      <c r="H114" s="21"/>
      <c r="I114" s="3"/>
      <c r="J114" s="4"/>
      <c r="K114" s="40">
        <f t="shared" si="26"/>
        <v>0</v>
      </c>
      <c r="L114" s="77">
        <f t="shared" si="24"/>
        <v>0</v>
      </c>
      <c r="M114" s="42">
        <f t="shared" si="25"/>
        <v>0</v>
      </c>
      <c r="N114" s="40">
        <f t="shared" si="20"/>
        <v>0</v>
      </c>
    </row>
    <row r="115" spans="1:14" ht="11.25">
      <c r="A115" s="36" t="s">
        <v>241</v>
      </c>
      <c r="B115" s="37" t="s">
        <v>242</v>
      </c>
      <c r="C115" s="71">
        <v>0.03</v>
      </c>
      <c r="D115" s="71">
        <v>0.03</v>
      </c>
      <c r="E115" s="88">
        <v>1.4999999999999999E-2</v>
      </c>
      <c r="F115" s="98">
        <v>9.5999999999999992E-3</v>
      </c>
      <c r="G115" s="39" t="s">
        <v>52</v>
      </c>
      <c r="H115" s="21"/>
      <c r="I115" s="3"/>
      <c r="J115" s="4"/>
      <c r="K115" s="40">
        <f t="shared" si="26"/>
        <v>0</v>
      </c>
      <c r="L115" s="77">
        <f t="shared" si="24"/>
        <v>0</v>
      </c>
      <c r="M115" s="42">
        <f t="shared" si="25"/>
        <v>0</v>
      </c>
      <c r="N115" s="40">
        <f t="shared" si="20"/>
        <v>0</v>
      </c>
    </row>
    <row r="116" spans="1:14" ht="11.25">
      <c r="A116" s="36" t="s">
        <v>243</v>
      </c>
      <c r="B116" s="37" t="s">
        <v>244</v>
      </c>
      <c r="C116" s="71">
        <v>0.03</v>
      </c>
      <c r="D116" s="71">
        <v>0.03</v>
      </c>
      <c r="E116" s="88">
        <v>1.4999999999999999E-2</v>
      </c>
      <c r="F116" s="98">
        <v>9.5999999999999992E-3</v>
      </c>
      <c r="G116" s="39" t="s">
        <v>52</v>
      </c>
      <c r="H116" s="21"/>
      <c r="I116" s="3"/>
      <c r="J116" s="4"/>
      <c r="K116" s="40">
        <f t="shared" si="26"/>
        <v>0</v>
      </c>
      <c r="L116" s="77">
        <f t="shared" si="24"/>
        <v>0</v>
      </c>
      <c r="M116" s="42">
        <f t="shared" si="25"/>
        <v>0</v>
      </c>
      <c r="N116" s="40">
        <f t="shared" si="20"/>
        <v>0</v>
      </c>
    </row>
    <row r="117" spans="1:14" ht="11.25">
      <c r="A117" s="46" t="s">
        <v>245</v>
      </c>
      <c r="B117" s="47" t="s">
        <v>246</v>
      </c>
      <c r="C117" s="101"/>
      <c r="D117" s="103"/>
      <c r="E117" s="104"/>
      <c r="F117" s="50"/>
      <c r="G117" s="74"/>
      <c r="H117" s="51"/>
      <c r="I117" s="35"/>
      <c r="J117" s="52"/>
      <c r="K117" s="52"/>
      <c r="L117" s="52"/>
      <c r="M117" s="52"/>
      <c r="N117" s="52"/>
    </row>
    <row r="118" spans="1:14" ht="11.25">
      <c r="A118" s="36" t="s">
        <v>247</v>
      </c>
      <c r="B118" s="37" t="s">
        <v>248</v>
      </c>
      <c r="C118" s="71">
        <v>0.03</v>
      </c>
      <c r="D118" s="71">
        <v>0.03</v>
      </c>
      <c r="E118" s="88">
        <v>1.4999999999999999E-2</v>
      </c>
      <c r="F118" s="98">
        <v>9.5999999999999992E-3</v>
      </c>
      <c r="G118" s="39" t="s">
        <v>52</v>
      </c>
      <c r="H118" s="21"/>
      <c r="I118" s="3"/>
      <c r="J118" s="4"/>
      <c r="K118" s="40">
        <f t="shared" si="26"/>
        <v>0</v>
      </c>
      <c r="L118" s="77">
        <f t="shared" si="24"/>
        <v>0</v>
      </c>
      <c r="M118" s="42">
        <f t="shared" si="25"/>
        <v>0</v>
      </c>
      <c r="N118" s="40">
        <f t="shared" si="20"/>
        <v>0</v>
      </c>
    </row>
    <row r="119" spans="1:14" ht="45">
      <c r="A119" s="36" t="s">
        <v>249</v>
      </c>
      <c r="B119" s="37" t="s">
        <v>250</v>
      </c>
      <c r="C119" s="71">
        <v>0.03</v>
      </c>
      <c r="D119" s="71">
        <v>0.03</v>
      </c>
      <c r="E119" s="88">
        <v>1.4999999999999999E-2</v>
      </c>
      <c r="F119" s="98">
        <v>9.5999999999999992E-3</v>
      </c>
      <c r="G119" s="39" t="s">
        <v>52</v>
      </c>
      <c r="H119" s="21" t="s">
        <v>1130</v>
      </c>
      <c r="I119" s="3"/>
      <c r="J119" s="4"/>
      <c r="K119" s="40">
        <f t="shared" si="26"/>
        <v>0</v>
      </c>
      <c r="L119" s="77">
        <f t="shared" si="24"/>
        <v>0</v>
      </c>
      <c r="M119" s="42">
        <f t="shared" si="25"/>
        <v>0</v>
      </c>
      <c r="N119" s="40">
        <f t="shared" si="20"/>
        <v>0</v>
      </c>
    </row>
    <row r="120" spans="1:14" ht="45">
      <c r="A120" s="36" t="s">
        <v>251</v>
      </c>
      <c r="B120" s="37" t="s">
        <v>252</v>
      </c>
      <c r="C120" s="71">
        <v>0.03</v>
      </c>
      <c r="D120" s="71">
        <v>0.03</v>
      </c>
      <c r="E120" s="88">
        <v>1.4999999999999999E-2</v>
      </c>
      <c r="F120" s="98">
        <v>9.5999999999999992E-3</v>
      </c>
      <c r="G120" s="39" t="s">
        <v>52</v>
      </c>
      <c r="H120" s="21" t="s">
        <v>1130</v>
      </c>
      <c r="I120" s="3"/>
      <c r="J120" s="4"/>
      <c r="K120" s="40">
        <f t="shared" si="26"/>
        <v>0</v>
      </c>
      <c r="L120" s="77">
        <f t="shared" si="24"/>
        <v>0</v>
      </c>
      <c r="M120" s="42">
        <f t="shared" si="25"/>
        <v>0</v>
      </c>
      <c r="N120" s="40">
        <f t="shared" si="20"/>
        <v>0</v>
      </c>
    </row>
    <row r="121" spans="1:14" ht="11.25">
      <c r="A121" s="36" t="s">
        <v>253</v>
      </c>
      <c r="B121" s="37" t="s">
        <v>254</v>
      </c>
      <c r="C121" s="71">
        <v>0.03</v>
      </c>
      <c r="D121" s="71">
        <v>0.03</v>
      </c>
      <c r="E121" s="88">
        <v>1.4999999999999999E-2</v>
      </c>
      <c r="F121" s="98">
        <v>9.5999999999999992E-3</v>
      </c>
      <c r="G121" s="39" t="s">
        <v>52</v>
      </c>
      <c r="H121" s="21"/>
      <c r="I121" s="3"/>
      <c r="J121" s="4"/>
      <c r="K121" s="40">
        <f t="shared" si="26"/>
        <v>0</v>
      </c>
      <c r="L121" s="77">
        <f t="shared" si="24"/>
        <v>0</v>
      </c>
      <c r="M121" s="42">
        <f t="shared" si="25"/>
        <v>0</v>
      </c>
      <c r="N121" s="40">
        <f t="shared" si="20"/>
        <v>0</v>
      </c>
    </row>
    <row r="122" spans="1:14" ht="11.25">
      <c r="A122" s="36" t="s">
        <v>255</v>
      </c>
      <c r="B122" s="37" t="s">
        <v>256</v>
      </c>
      <c r="C122" s="71">
        <v>0.03</v>
      </c>
      <c r="D122" s="71">
        <v>0.03</v>
      </c>
      <c r="E122" s="88">
        <v>1.4999999999999999E-2</v>
      </c>
      <c r="F122" s="98">
        <v>9.5999999999999992E-3</v>
      </c>
      <c r="G122" s="39" t="s">
        <v>52</v>
      </c>
      <c r="H122" s="21"/>
      <c r="I122" s="3"/>
      <c r="J122" s="4"/>
      <c r="K122" s="40">
        <f t="shared" si="26"/>
        <v>0</v>
      </c>
      <c r="L122" s="77">
        <f t="shared" si="24"/>
        <v>0</v>
      </c>
      <c r="M122" s="42">
        <f t="shared" si="25"/>
        <v>0</v>
      </c>
      <c r="N122" s="40">
        <f t="shared" si="20"/>
        <v>0</v>
      </c>
    </row>
    <row r="123" spans="1:14" ht="11.25">
      <c r="A123" s="36" t="s">
        <v>257</v>
      </c>
      <c r="B123" s="37" t="s">
        <v>258</v>
      </c>
      <c r="C123" s="71">
        <v>0.03</v>
      </c>
      <c r="D123" s="71">
        <v>0.03</v>
      </c>
      <c r="E123" s="88">
        <v>1.4999999999999999E-2</v>
      </c>
      <c r="F123" s="98">
        <v>9.5999999999999992E-3</v>
      </c>
      <c r="G123" s="39" t="s">
        <v>52</v>
      </c>
      <c r="H123" s="21"/>
      <c r="I123" s="3"/>
      <c r="J123" s="4"/>
      <c r="K123" s="40">
        <f t="shared" si="26"/>
        <v>0</v>
      </c>
      <c r="L123" s="77">
        <f t="shared" si="24"/>
        <v>0</v>
      </c>
      <c r="M123" s="42">
        <f t="shared" si="25"/>
        <v>0</v>
      </c>
      <c r="N123" s="40">
        <f t="shared" si="20"/>
        <v>0</v>
      </c>
    </row>
    <row r="124" spans="1:14" ht="21" customHeight="1">
      <c r="A124" s="46" t="s">
        <v>259</v>
      </c>
      <c r="B124" s="47" t="s">
        <v>260</v>
      </c>
      <c r="C124" s="101"/>
      <c r="D124" s="101"/>
      <c r="E124" s="104"/>
      <c r="F124" s="50"/>
      <c r="G124" s="74"/>
      <c r="H124" s="51"/>
      <c r="I124" s="35"/>
      <c r="J124" s="52"/>
      <c r="K124" s="52"/>
      <c r="L124" s="52"/>
      <c r="M124" s="52"/>
      <c r="N124" s="52"/>
    </row>
    <row r="125" spans="1:14" ht="45">
      <c r="A125" s="36" t="s">
        <v>261</v>
      </c>
      <c r="B125" s="37" t="s">
        <v>262</v>
      </c>
      <c r="C125" s="105">
        <v>0</v>
      </c>
      <c r="D125" s="105">
        <v>0</v>
      </c>
      <c r="E125" s="106">
        <v>1.4999999999999999E-2</v>
      </c>
      <c r="F125" s="107">
        <v>9.5999999999999992E-3</v>
      </c>
      <c r="G125" s="108"/>
      <c r="H125" s="21" t="s">
        <v>1129</v>
      </c>
      <c r="I125" s="3"/>
      <c r="J125" s="4"/>
      <c r="K125" s="40">
        <f t="shared" si="26"/>
        <v>0</v>
      </c>
      <c r="L125" s="77">
        <f t="shared" si="24"/>
        <v>0</v>
      </c>
      <c r="M125" s="42">
        <f t="shared" si="25"/>
        <v>0</v>
      </c>
      <c r="N125" s="40">
        <f t="shared" si="20"/>
        <v>0</v>
      </c>
    </row>
    <row r="126" spans="1:14" ht="114.75" customHeight="1">
      <c r="A126" s="36" t="s">
        <v>263</v>
      </c>
      <c r="B126" s="37" t="s">
        <v>264</v>
      </c>
      <c r="C126" s="71">
        <v>0.03</v>
      </c>
      <c r="D126" s="71">
        <v>0.03</v>
      </c>
      <c r="E126" s="88">
        <v>1.4999999999999999E-2</v>
      </c>
      <c r="F126" s="98">
        <v>9.5999999999999992E-3</v>
      </c>
      <c r="G126" s="39" t="s">
        <v>52</v>
      </c>
      <c r="H126" s="21" t="s">
        <v>1135</v>
      </c>
      <c r="I126" s="3"/>
      <c r="J126" s="4"/>
      <c r="K126" s="40">
        <f t="shared" si="26"/>
        <v>0</v>
      </c>
      <c r="L126" s="77">
        <f t="shared" si="24"/>
        <v>0</v>
      </c>
      <c r="M126" s="42">
        <f t="shared" si="25"/>
        <v>0</v>
      </c>
      <c r="N126" s="40">
        <f t="shared" si="20"/>
        <v>0</v>
      </c>
    </row>
    <row r="127" spans="1:14" ht="11.25">
      <c r="A127" s="36" t="s">
        <v>265</v>
      </c>
      <c r="B127" s="37" t="s">
        <v>266</v>
      </c>
      <c r="C127" s="71">
        <v>0.03</v>
      </c>
      <c r="D127" s="71">
        <v>0.03</v>
      </c>
      <c r="E127" s="88">
        <v>1.4999999999999999E-2</v>
      </c>
      <c r="F127" s="98">
        <v>9.5999999999999992E-3</v>
      </c>
      <c r="G127" s="39" t="s">
        <v>52</v>
      </c>
      <c r="H127" s="21"/>
      <c r="I127" s="3"/>
      <c r="J127" s="4"/>
      <c r="K127" s="40">
        <f t="shared" si="26"/>
        <v>0</v>
      </c>
      <c r="L127" s="77">
        <f t="shared" si="24"/>
        <v>0</v>
      </c>
      <c r="M127" s="42">
        <f t="shared" si="25"/>
        <v>0</v>
      </c>
      <c r="N127" s="40">
        <f t="shared" si="20"/>
        <v>0</v>
      </c>
    </row>
    <row r="128" spans="1:14" ht="11.25">
      <c r="A128" s="36" t="s">
        <v>267</v>
      </c>
      <c r="B128" s="37" t="s">
        <v>268</v>
      </c>
      <c r="C128" s="71">
        <v>0.03</v>
      </c>
      <c r="D128" s="71">
        <v>0.03</v>
      </c>
      <c r="E128" s="88">
        <v>1.4999999999999999E-2</v>
      </c>
      <c r="F128" s="98">
        <v>9.5999999999999992E-3</v>
      </c>
      <c r="G128" s="39" t="s">
        <v>52</v>
      </c>
      <c r="H128" s="21"/>
      <c r="I128" s="3"/>
      <c r="J128" s="4"/>
      <c r="K128" s="40">
        <f t="shared" si="26"/>
        <v>0</v>
      </c>
      <c r="L128" s="77">
        <f t="shared" si="24"/>
        <v>0</v>
      </c>
      <c r="M128" s="42">
        <f t="shared" si="25"/>
        <v>0</v>
      </c>
      <c r="N128" s="40">
        <f t="shared" si="20"/>
        <v>0</v>
      </c>
    </row>
    <row r="129" spans="1:14" ht="11.25">
      <c r="A129" s="36" t="s">
        <v>269</v>
      </c>
      <c r="B129" s="37" t="s">
        <v>270</v>
      </c>
      <c r="C129" s="71">
        <v>0.03</v>
      </c>
      <c r="D129" s="71">
        <v>0.03</v>
      </c>
      <c r="E129" s="88">
        <v>1.4999999999999999E-2</v>
      </c>
      <c r="F129" s="98">
        <v>9.5999999999999992E-3</v>
      </c>
      <c r="G129" s="39" t="s">
        <v>52</v>
      </c>
      <c r="H129" s="21"/>
      <c r="I129" s="3"/>
      <c r="J129" s="4"/>
      <c r="K129" s="40">
        <f t="shared" si="26"/>
        <v>0</v>
      </c>
      <c r="L129" s="77">
        <f t="shared" si="24"/>
        <v>0</v>
      </c>
      <c r="M129" s="42">
        <f t="shared" si="25"/>
        <v>0</v>
      </c>
      <c r="N129" s="40">
        <f t="shared" si="20"/>
        <v>0</v>
      </c>
    </row>
    <row r="130" spans="1:14" ht="11.25">
      <c r="A130" s="36" t="s">
        <v>271</v>
      </c>
      <c r="B130" s="37" t="s">
        <v>272</v>
      </c>
      <c r="C130" s="71">
        <v>0.03</v>
      </c>
      <c r="D130" s="71">
        <v>0.03</v>
      </c>
      <c r="E130" s="88">
        <v>1.4999999999999999E-2</v>
      </c>
      <c r="F130" s="98">
        <v>9.5999999999999992E-3</v>
      </c>
      <c r="G130" s="39" t="s">
        <v>52</v>
      </c>
      <c r="H130" s="21"/>
      <c r="I130" s="3"/>
      <c r="J130" s="4"/>
      <c r="K130" s="40">
        <f t="shared" si="26"/>
        <v>0</v>
      </c>
      <c r="L130" s="77">
        <f t="shared" si="24"/>
        <v>0</v>
      </c>
      <c r="M130" s="42">
        <f t="shared" si="25"/>
        <v>0</v>
      </c>
      <c r="N130" s="40">
        <f t="shared" si="20"/>
        <v>0</v>
      </c>
    </row>
    <row r="131" spans="1:14" ht="11.25">
      <c r="A131" s="46" t="s">
        <v>273</v>
      </c>
      <c r="B131" s="47" t="s">
        <v>274</v>
      </c>
      <c r="C131" s="101"/>
      <c r="D131" s="109"/>
      <c r="E131" s="104"/>
      <c r="F131" s="50"/>
      <c r="G131" s="74"/>
      <c r="H131" s="51"/>
      <c r="I131" s="35"/>
      <c r="J131" s="52"/>
      <c r="K131" s="52"/>
      <c r="L131" s="52"/>
      <c r="M131" s="52"/>
      <c r="N131" s="52"/>
    </row>
    <row r="132" spans="1:14" ht="11.25">
      <c r="A132" s="36" t="s">
        <v>275</v>
      </c>
      <c r="B132" s="37" t="s">
        <v>276</v>
      </c>
      <c r="C132" s="71">
        <v>0.03</v>
      </c>
      <c r="D132" s="71">
        <v>0.03</v>
      </c>
      <c r="E132" s="88">
        <v>1.4999999999999999E-2</v>
      </c>
      <c r="F132" s="98">
        <v>9.5999999999999992E-3</v>
      </c>
      <c r="G132" s="39" t="s">
        <v>52</v>
      </c>
      <c r="H132" s="21"/>
      <c r="I132" s="3"/>
      <c r="J132" s="4"/>
      <c r="K132" s="40">
        <f t="shared" si="26"/>
        <v>0</v>
      </c>
      <c r="L132" s="77">
        <f t="shared" si="24"/>
        <v>0</v>
      </c>
      <c r="M132" s="42">
        <f t="shared" si="25"/>
        <v>0</v>
      </c>
      <c r="N132" s="40">
        <f t="shared" si="20"/>
        <v>0</v>
      </c>
    </row>
    <row r="133" spans="1:14" ht="11.25">
      <c r="A133" s="36" t="s">
        <v>277</v>
      </c>
      <c r="B133" s="37" t="s">
        <v>278</v>
      </c>
      <c r="C133" s="71">
        <v>0.03</v>
      </c>
      <c r="D133" s="71">
        <v>0.03</v>
      </c>
      <c r="E133" s="88">
        <v>1.4999999999999999E-2</v>
      </c>
      <c r="F133" s="98">
        <v>9.5999999999999992E-3</v>
      </c>
      <c r="G133" s="39" t="s">
        <v>52</v>
      </c>
      <c r="H133" s="21"/>
      <c r="I133" s="3"/>
      <c r="J133" s="4"/>
      <c r="K133" s="40">
        <f t="shared" si="26"/>
        <v>0</v>
      </c>
      <c r="L133" s="77">
        <f t="shared" si="24"/>
        <v>0</v>
      </c>
      <c r="M133" s="42">
        <f t="shared" si="25"/>
        <v>0</v>
      </c>
      <c r="N133" s="40">
        <f t="shared" si="20"/>
        <v>0</v>
      </c>
    </row>
    <row r="134" spans="1:14" ht="11.25">
      <c r="A134" s="36" t="s">
        <v>279</v>
      </c>
      <c r="B134" s="37" t="s">
        <v>280</v>
      </c>
      <c r="C134" s="71">
        <v>0.03</v>
      </c>
      <c r="D134" s="71">
        <v>0.03</v>
      </c>
      <c r="E134" s="88">
        <v>1.4999999999999999E-2</v>
      </c>
      <c r="F134" s="98">
        <v>9.5999999999999992E-3</v>
      </c>
      <c r="G134" s="39" t="s">
        <v>52</v>
      </c>
      <c r="H134" s="21"/>
      <c r="I134" s="3"/>
      <c r="J134" s="4"/>
      <c r="K134" s="40">
        <f t="shared" si="26"/>
        <v>0</v>
      </c>
      <c r="L134" s="77">
        <f t="shared" si="24"/>
        <v>0</v>
      </c>
      <c r="M134" s="42">
        <f t="shared" si="25"/>
        <v>0</v>
      </c>
      <c r="N134" s="40">
        <f t="shared" ref="N134:N197" si="27">20%*M134</f>
        <v>0</v>
      </c>
    </row>
    <row r="135" spans="1:14" ht="11.25">
      <c r="A135" s="36" t="s">
        <v>281</v>
      </c>
      <c r="B135" s="37" t="s">
        <v>282</v>
      </c>
      <c r="C135" s="71">
        <v>0.03</v>
      </c>
      <c r="D135" s="71">
        <v>0.03</v>
      </c>
      <c r="E135" s="88">
        <v>1.4999999999999999E-2</v>
      </c>
      <c r="F135" s="98">
        <v>9.5999999999999992E-3</v>
      </c>
      <c r="G135" s="39" t="s">
        <v>52</v>
      </c>
      <c r="H135" s="21"/>
      <c r="I135" s="3"/>
      <c r="J135" s="4"/>
      <c r="K135" s="40">
        <f t="shared" si="26"/>
        <v>0</v>
      </c>
      <c r="L135" s="77">
        <f t="shared" si="24"/>
        <v>0</v>
      </c>
      <c r="M135" s="42">
        <f t="shared" si="25"/>
        <v>0</v>
      </c>
      <c r="N135" s="40">
        <f t="shared" si="27"/>
        <v>0</v>
      </c>
    </row>
    <row r="136" spans="1:14" ht="11.25">
      <c r="A136" s="36" t="s">
        <v>283</v>
      </c>
      <c r="B136" s="37" t="s">
        <v>284</v>
      </c>
      <c r="C136" s="71">
        <v>0.03</v>
      </c>
      <c r="D136" s="71">
        <v>0.03</v>
      </c>
      <c r="E136" s="88">
        <v>1.4999999999999999E-2</v>
      </c>
      <c r="F136" s="98">
        <v>9.5999999999999992E-3</v>
      </c>
      <c r="G136" s="39" t="s">
        <v>52</v>
      </c>
      <c r="H136" s="21"/>
      <c r="I136" s="3"/>
      <c r="J136" s="4"/>
      <c r="K136" s="40">
        <f t="shared" si="26"/>
        <v>0</v>
      </c>
      <c r="L136" s="77">
        <f t="shared" si="24"/>
        <v>0</v>
      </c>
      <c r="M136" s="42">
        <f t="shared" si="25"/>
        <v>0</v>
      </c>
      <c r="N136" s="40">
        <f t="shared" si="27"/>
        <v>0</v>
      </c>
    </row>
    <row r="137" spans="1:14" ht="11.25">
      <c r="A137" s="36" t="s">
        <v>285</v>
      </c>
      <c r="B137" s="37" t="s">
        <v>286</v>
      </c>
      <c r="C137" s="71">
        <v>0.03</v>
      </c>
      <c r="D137" s="71">
        <v>0.03</v>
      </c>
      <c r="E137" s="88">
        <v>1.4999999999999999E-2</v>
      </c>
      <c r="F137" s="98">
        <v>9.5999999999999992E-3</v>
      </c>
      <c r="G137" s="39" t="s">
        <v>52</v>
      </c>
      <c r="H137" s="21"/>
      <c r="I137" s="3"/>
      <c r="J137" s="4"/>
      <c r="K137" s="40">
        <f t="shared" si="26"/>
        <v>0</v>
      </c>
      <c r="L137" s="77">
        <f t="shared" si="24"/>
        <v>0</v>
      </c>
      <c r="M137" s="42">
        <f t="shared" si="25"/>
        <v>0</v>
      </c>
      <c r="N137" s="40">
        <f t="shared" si="27"/>
        <v>0</v>
      </c>
    </row>
    <row r="138" spans="1:14" ht="11.25">
      <c r="A138" s="36" t="s">
        <v>287</v>
      </c>
      <c r="B138" s="37" t="s">
        <v>288</v>
      </c>
      <c r="C138" s="71">
        <v>0.03</v>
      </c>
      <c r="D138" s="71">
        <v>0.03</v>
      </c>
      <c r="E138" s="88">
        <v>1.4999999999999999E-2</v>
      </c>
      <c r="F138" s="98">
        <v>9.5999999999999992E-3</v>
      </c>
      <c r="G138" s="39" t="s">
        <v>52</v>
      </c>
      <c r="H138" s="21"/>
      <c r="I138" s="3"/>
      <c r="J138" s="4"/>
      <c r="K138" s="40">
        <f t="shared" si="26"/>
        <v>0</v>
      </c>
      <c r="L138" s="77">
        <f t="shared" si="24"/>
        <v>0</v>
      </c>
      <c r="M138" s="42">
        <f t="shared" si="25"/>
        <v>0</v>
      </c>
      <c r="N138" s="40">
        <f t="shared" si="27"/>
        <v>0</v>
      </c>
    </row>
    <row r="139" spans="1:14" ht="21">
      <c r="A139" s="46" t="s">
        <v>289</v>
      </c>
      <c r="B139" s="47" t="s">
        <v>290</v>
      </c>
      <c r="C139" s="65"/>
      <c r="D139" s="65"/>
      <c r="E139" s="110"/>
      <c r="F139" s="65"/>
      <c r="G139" s="74"/>
      <c r="H139" s="51"/>
      <c r="I139" s="35"/>
      <c r="J139" s="52"/>
      <c r="K139" s="52"/>
      <c r="L139" s="52"/>
      <c r="M139" s="52"/>
      <c r="N139" s="52"/>
    </row>
    <row r="140" spans="1:14" ht="11.25">
      <c r="A140" s="36" t="s">
        <v>291</v>
      </c>
      <c r="B140" s="37" t="s">
        <v>292</v>
      </c>
      <c r="C140" s="71">
        <v>0.03</v>
      </c>
      <c r="D140" s="71">
        <v>0.03</v>
      </c>
      <c r="E140" s="88">
        <v>1.4999999999999999E-2</v>
      </c>
      <c r="F140" s="98">
        <v>9.5999999999999992E-3</v>
      </c>
      <c r="G140" s="39" t="s">
        <v>52</v>
      </c>
      <c r="H140" s="21"/>
      <c r="I140" s="3"/>
      <c r="J140" s="4"/>
      <c r="K140" s="40">
        <f t="shared" si="26"/>
        <v>0</v>
      </c>
      <c r="L140" s="77">
        <f t="shared" si="24"/>
        <v>0</v>
      </c>
      <c r="M140" s="42">
        <f t="shared" si="25"/>
        <v>0</v>
      </c>
      <c r="N140" s="40">
        <f t="shared" si="27"/>
        <v>0</v>
      </c>
    </row>
    <row r="141" spans="1:14" ht="11.25">
      <c r="A141" s="36" t="s">
        <v>293</v>
      </c>
      <c r="B141" s="37" t="s">
        <v>294</v>
      </c>
      <c r="C141" s="71">
        <v>0.03</v>
      </c>
      <c r="D141" s="71">
        <v>0.03</v>
      </c>
      <c r="E141" s="88">
        <v>1.4999999999999999E-2</v>
      </c>
      <c r="F141" s="98">
        <v>9.5999999999999992E-3</v>
      </c>
      <c r="G141" s="39" t="s">
        <v>52</v>
      </c>
      <c r="H141" s="21"/>
      <c r="I141" s="3"/>
      <c r="J141" s="4"/>
      <c r="K141" s="40">
        <f t="shared" si="26"/>
        <v>0</v>
      </c>
      <c r="L141" s="77">
        <f t="shared" si="24"/>
        <v>0</v>
      </c>
      <c r="M141" s="42">
        <f t="shared" si="25"/>
        <v>0</v>
      </c>
      <c r="N141" s="40">
        <f t="shared" si="27"/>
        <v>0</v>
      </c>
    </row>
    <row r="142" spans="1:14" ht="21" customHeight="1">
      <c r="A142" s="46" t="s">
        <v>295</v>
      </c>
      <c r="B142" s="47" t="s">
        <v>290</v>
      </c>
      <c r="C142" s="101"/>
      <c r="D142" s="109"/>
      <c r="E142" s="101"/>
      <c r="F142" s="101"/>
      <c r="G142" s="74"/>
      <c r="H142" s="51"/>
      <c r="I142" s="35"/>
      <c r="J142" s="52"/>
      <c r="K142" s="52"/>
      <c r="L142" s="52"/>
      <c r="M142" s="52"/>
      <c r="N142" s="52"/>
    </row>
    <row r="143" spans="1:14" ht="11.25">
      <c r="A143" s="36" t="s">
        <v>296</v>
      </c>
      <c r="B143" s="37" t="s">
        <v>297</v>
      </c>
      <c r="C143" s="71">
        <v>0.03</v>
      </c>
      <c r="D143" s="71">
        <v>0.03</v>
      </c>
      <c r="E143" s="88">
        <v>1.4999999999999999E-2</v>
      </c>
      <c r="F143" s="98">
        <v>9.5999999999999992E-3</v>
      </c>
      <c r="G143" s="39" t="s">
        <v>52</v>
      </c>
      <c r="H143" s="21"/>
      <c r="I143" s="3"/>
      <c r="J143" s="4"/>
      <c r="K143" s="40">
        <f t="shared" si="26"/>
        <v>0</v>
      </c>
      <c r="L143" s="77">
        <f t="shared" si="24"/>
        <v>0</v>
      </c>
      <c r="M143" s="42">
        <f t="shared" si="25"/>
        <v>0</v>
      </c>
      <c r="N143" s="40">
        <f t="shared" si="27"/>
        <v>0</v>
      </c>
    </row>
    <row r="144" spans="1:14" ht="21" customHeight="1">
      <c r="A144" s="36" t="s">
        <v>298</v>
      </c>
      <c r="B144" s="37" t="s">
        <v>299</v>
      </c>
      <c r="C144" s="71">
        <v>0.03</v>
      </c>
      <c r="D144" s="71">
        <v>0.03</v>
      </c>
      <c r="E144" s="88">
        <v>1.4999999999999999E-2</v>
      </c>
      <c r="F144" s="98">
        <v>9.5999999999999992E-3</v>
      </c>
      <c r="G144" s="39" t="s">
        <v>52</v>
      </c>
      <c r="H144" s="21"/>
      <c r="I144" s="3"/>
      <c r="J144" s="4"/>
      <c r="K144" s="40">
        <f t="shared" si="26"/>
        <v>0</v>
      </c>
      <c r="L144" s="77">
        <f t="shared" si="24"/>
        <v>0</v>
      </c>
      <c r="M144" s="42">
        <f t="shared" si="25"/>
        <v>0</v>
      </c>
      <c r="N144" s="40">
        <f t="shared" si="27"/>
        <v>0</v>
      </c>
    </row>
    <row r="145" spans="1:14" ht="11.25">
      <c r="A145" s="36" t="s">
        <v>300</v>
      </c>
      <c r="B145" s="37" t="s">
        <v>301</v>
      </c>
      <c r="C145" s="71">
        <v>0.03</v>
      </c>
      <c r="D145" s="71">
        <v>0.03</v>
      </c>
      <c r="E145" s="88">
        <v>1.4999999999999999E-2</v>
      </c>
      <c r="F145" s="98">
        <v>9.5999999999999992E-3</v>
      </c>
      <c r="G145" s="39" t="s">
        <v>52</v>
      </c>
      <c r="H145" s="21"/>
      <c r="I145" s="3"/>
      <c r="J145" s="4"/>
      <c r="K145" s="40">
        <f t="shared" si="26"/>
        <v>0</v>
      </c>
      <c r="L145" s="77">
        <f t="shared" si="24"/>
        <v>0</v>
      </c>
      <c r="M145" s="42">
        <f t="shared" si="25"/>
        <v>0</v>
      </c>
      <c r="N145" s="40">
        <f t="shared" si="27"/>
        <v>0</v>
      </c>
    </row>
    <row r="146" spans="1:14" ht="21" customHeight="1">
      <c r="A146" s="46" t="s">
        <v>302</v>
      </c>
      <c r="B146" s="47" t="s">
        <v>303</v>
      </c>
      <c r="C146" s="101"/>
      <c r="D146" s="109"/>
      <c r="E146" s="101"/>
      <c r="F146" s="101"/>
      <c r="G146" s="74"/>
      <c r="H146" s="51"/>
      <c r="I146" s="35"/>
      <c r="J146" s="52"/>
      <c r="K146" s="52"/>
      <c r="L146" s="52"/>
      <c r="M146" s="52"/>
      <c r="N146" s="52"/>
    </row>
    <row r="147" spans="1:14" ht="11.25">
      <c r="A147" s="36" t="s">
        <v>304</v>
      </c>
      <c r="B147" s="37" t="s">
        <v>305</v>
      </c>
      <c r="C147" s="71">
        <v>0.03</v>
      </c>
      <c r="D147" s="71">
        <v>0.03</v>
      </c>
      <c r="E147" s="88">
        <v>1.4999999999999999E-2</v>
      </c>
      <c r="F147" s="98">
        <v>9.5999999999999992E-3</v>
      </c>
      <c r="G147" s="39" t="s">
        <v>52</v>
      </c>
      <c r="H147" s="21"/>
      <c r="I147" s="3"/>
      <c r="J147" s="4"/>
      <c r="K147" s="40">
        <f t="shared" si="26"/>
        <v>0</v>
      </c>
      <c r="L147" s="77">
        <f t="shared" si="24"/>
        <v>0</v>
      </c>
      <c r="M147" s="42">
        <f t="shared" si="25"/>
        <v>0</v>
      </c>
      <c r="N147" s="40">
        <f t="shared" si="27"/>
        <v>0</v>
      </c>
    </row>
    <row r="148" spans="1:14" ht="11.25">
      <c r="A148" s="36" t="s">
        <v>306</v>
      </c>
      <c r="B148" s="37" t="s">
        <v>307</v>
      </c>
      <c r="C148" s="71">
        <v>0.03</v>
      </c>
      <c r="D148" s="71">
        <v>0.03</v>
      </c>
      <c r="E148" s="88">
        <v>1.4999999999999999E-2</v>
      </c>
      <c r="F148" s="98">
        <v>9.5999999999999992E-3</v>
      </c>
      <c r="G148" s="39" t="s">
        <v>52</v>
      </c>
      <c r="H148" s="21"/>
      <c r="I148" s="3"/>
      <c r="J148" s="4"/>
      <c r="K148" s="40">
        <f t="shared" si="26"/>
        <v>0</v>
      </c>
      <c r="L148" s="77">
        <f t="shared" si="24"/>
        <v>0</v>
      </c>
      <c r="M148" s="42">
        <f t="shared" si="25"/>
        <v>0</v>
      </c>
      <c r="N148" s="40">
        <f t="shared" si="27"/>
        <v>0</v>
      </c>
    </row>
    <row r="149" spans="1:14" ht="11.25">
      <c r="A149" s="36" t="s">
        <v>308</v>
      </c>
      <c r="B149" s="37" t="s">
        <v>309</v>
      </c>
      <c r="C149" s="71">
        <v>0.03</v>
      </c>
      <c r="D149" s="71">
        <v>0.03</v>
      </c>
      <c r="E149" s="88">
        <v>1.4999999999999999E-2</v>
      </c>
      <c r="F149" s="98">
        <v>9.5999999999999992E-3</v>
      </c>
      <c r="G149" s="39" t="s">
        <v>52</v>
      </c>
      <c r="H149" s="21"/>
      <c r="I149" s="3"/>
      <c r="J149" s="4"/>
      <c r="K149" s="40">
        <f t="shared" si="26"/>
        <v>0</v>
      </c>
      <c r="L149" s="77">
        <f t="shared" si="24"/>
        <v>0</v>
      </c>
      <c r="M149" s="42">
        <f t="shared" si="25"/>
        <v>0</v>
      </c>
      <c r="N149" s="40">
        <f t="shared" si="27"/>
        <v>0</v>
      </c>
    </row>
    <row r="150" spans="1:14" ht="11.25">
      <c r="A150" s="36" t="s">
        <v>310</v>
      </c>
      <c r="B150" s="37" t="s">
        <v>311</v>
      </c>
      <c r="C150" s="71">
        <v>0.03</v>
      </c>
      <c r="D150" s="71">
        <v>0.03</v>
      </c>
      <c r="E150" s="88">
        <v>1.4999999999999999E-2</v>
      </c>
      <c r="F150" s="98">
        <v>9.5999999999999992E-3</v>
      </c>
      <c r="G150" s="39" t="s">
        <v>52</v>
      </c>
      <c r="H150" s="21"/>
      <c r="I150" s="3"/>
      <c r="J150" s="4"/>
      <c r="K150" s="40">
        <f t="shared" si="26"/>
        <v>0</v>
      </c>
      <c r="L150" s="77">
        <f t="shared" si="24"/>
        <v>0</v>
      </c>
      <c r="M150" s="42">
        <f t="shared" si="25"/>
        <v>0</v>
      </c>
      <c r="N150" s="40">
        <f t="shared" si="27"/>
        <v>0</v>
      </c>
    </row>
    <row r="151" spans="1:14" ht="11.25">
      <c r="A151" s="36" t="s">
        <v>312</v>
      </c>
      <c r="B151" s="37" t="s">
        <v>313</v>
      </c>
      <c r="C151" s="71">
        <v>0.03</v>
      </c>
      <c r="D151" s="71">
        <v>0.03</v>
      </c>
      <c r="E151" s="88">
        <v>1.4999999999999999E-2</v>
      </c>
      <c r="F151" s="98">
        <v>9.5999999999999992E-3</v>
      </c>
      <c r="G151" s="39" t="s">
        <v>52</v>
      </c>
      <c r="H151" s="21"/>
      <c r="I151" s="3"/>
      <c r="J151" s="4"/>
      <c r="K151" s="40">
        <f t="shared" si="26"/>
        <v>0</v>
      </c>
      <c r="L151" s="77">
        <f t="shared" si="24"/>
        <v>0</v>
      </c>
      <c r="M151" s="42">
        <f t="shared" si="25"/>
        <v>0</v>
      </c>
      <c r="N151" s="40">
        <f t="shared" si="27"/>
        <v>0</v>
      </c>
    </row>
    <row r="152" spans="1:14" ht="11.25">
      <c r="A152" s="46" t="s">
        <v>314</v>
      </c>
      <c r="B152" s="47" t="s">
        <v>315</v>
      </c>
      <c r="C152" s="101"/>
      <c r="D152" s="109"/>
      <c r="E152" s="101"/>
      <c r="F152" s="101"/>
      <c r="G152" s="74"/>
      <c r="H152" s="51"/>
      <c r="I152" s="35"/>
      <c r="J152" s="52"/>
      <c r="K152" s="52"/>
      <c r="L152" s="52"/>
      <c r="M152" s="52"/>
      <c r="N152" s="52"/>
    </row>
    <row r="153" spans="1:14" ht="11.25">
      <c r="A153" s="36" t="s">
        <v>316</v>
      </c>
      <c r="B153" s="37" t="s">
        <v>317</v>
      </c>
      <c r="C153" s="71">
        <v>0.03</v>
      </c>
      <c r="D153" s="71">
        <v>0.03</v>
      </c>
      <c r="E153" s="88">
        <v>1.4999999999999999E-2</v>
      </c>
      <c r="F153" s="98">
        <v>9.5999999999999992E-3</v>
      </c>
      <c r="G153" s="39" t="s">
        <v>52</v>
      </c>
      <c r="H153" s="21"/>
      <c r="I153" s="3"/>
      <c r="J153" s="4"/>
      <c r="K153" s="40">
        <f t="shared" si="26"/>
        <v>0</v>
      </c>
      <c r="L153" s="77">
        <f t="shared" ref="L153:L216" si="28">$L$3*K153</f>
        <v>0</v>
      </c>
      <c r="M153" s="42">
        <f t="shared" ref="M153:M216" si="29">2%*L153</f>
        <v>0</v>
      </c>
      <c r="N153" s="40">
        <f t="shared" si="27"/>
        <v>0</v>
      </c>
    </row>
    <row r="154" spans="1:14" ht="33.75">
      <c r="A154" s="36" t="s">
        <v>318</v>
      </c>
      <c r="B154" s="37" t="s">
        <v>319</v>
      </c>
      <c r="C154" s="71">
        <v>0.03</v>
      </c>
      <c r="D154" s="71">
        <v>0.03</v>
      </c>
      <c r="E154" s="88">
        <v>1.4999999999999999E-2</v>
      </c>
      <c r="F154" s="98">
        <v>9.5999999999999992E-3</v>
      </c>
      <c r="G154" s="39" t="s">
        <v>52</v>
      </c>
      <c r="H154" s="21" t="s">
        <v>320</v>
      </c>
      <c r="I154" s="3"/>
      <c r="J154" s="4"/>
      <c r="K154" s="40">
        <f t="shared" si="26"/>
        <v>0</v>
      </c>
      <c r="L154" s="77">
        <f t="shared" si="28"/>
        <v>0</v>
      </c>
      <c r="M154" s="42">
        <f t="shared" si="29"/>
        <v>0</v>
      </c>
      <c r="N154" s="40">
        <f t="shared" si="27"/>
        <v>0</v>
      </c>
    </row>
    <row r="155" spans="1:14" ht="22.5">
      <c r="A155" s="36" t="s">
        <v>321</v>
      </c>
      <c r="B155" s="37" t="s">
        <v>322</v>
      </c>
      <c r="C155" s="54">
        <v>0</v>
      </c>
      <c r="D155" s="54">
        <v>0</v>
      </c>
      <c r="E155" s="68">
        <v>0</v>
      </c>
      <c r="F155" s="54">
        <v>0</v>
      </c>
      <c r="G155" s="39"/>
      <c r="H155" s="21"/>
      <c r="I155" s="3"/>
      <c r="J155" s="4"/>
      <c r="K155" s="40">
        <f t="shared" si="26"/>
        <v>0</v>
      </c>
      <c r="L155" s="77">
        <f t="shared" si="28"/>
        <v>0</v>
      </c>
      <c r="M155" s="42">
        <f t="shared" si="29"/>
        <v>0</v>
      </c>
      <c r="N155" s="40">
        <f t="shared" si="27"/>
        <v>0</v>
      </c>
    </row>
    <row r="156" spans="1:14" ht="11.25">
      <c r="A156" s="36" t="s">
        <v>323</v>
      </c>
      <c r="B156" s="37" t="s">
        <v>324</v>
      </c>
      <c r="C156" s="54">
        <v>0</v>
      </c>
      <c r="D156" s="54">
        <v>0</v>
      </c>
      <c r="E156" s="68">
        <v>0</v>
      </c>
      <c r="F156" s="54">
        <v>0</v>
      </c>
      <c r="G156" s="39"/>
      <c r="H156" s="21"/>
      <c r="I156" s="3"/>
      <c r="J156" s="4"/>
      <c r="K156" s="40">
        <f t="shared" si="26"/>
        <v>0</v>
      </c>
      <c r="L156" s="77">
        <f t="shared" si="28"/>
        <v>0</v>
      </c>
      <c r="M156" s="42">
        <f t="shared" si="29"/>
        <v>0</v>
      </c>
      <c r="N156" s="40">
        <f t="shared" si="27"/>
        <v>0</v>
      </c>
    </row>
    <row r="157" spans="1:14" ht="11.25">
      <c r="A157" s="36" t="s">
        <v>325</v>
      </c>
      <c r="B157" s="37" t="s">
        <v>326</v>
      </c>
      <c r="C157" s="54">
        <v>0</v>
      </c>
      <c r="D157" s="54">
        <v>0</v>
      </c>
      <c r="E157" s="68">
        <v>0</v>
      </c>
      <c r="F157" s="54">
        <v>0</v>
      </c>
      <c r="G157" s="39"/>
      <c r="H157" s="21"/>
      <c r="I157" s="3"/>
      <c r="J157" s="4"/>
      <c r="K157" s="40">
        <f t="shared" ref="K157:K220" si="30">I157/(1+J157)</f>
        <v>0</v>
      </c>
      <c r="L157" s="77">
        <f t="shared" si="28"/>
        <v>0</v>
      </c>
      <c r="M157" s="42">
        <f t="shared" si="29"/>
        <v>0</v>
      </c>
      <c r="N157" s="40">
        <f t="shared" si="27"/>
        <v>0</v>
      </c>
    </row>
    <row r="158" spans="1:14" ht="11.25">
      <c r="A158" s="36" t="s">
        <v>327</v>
      </c>
      <c r="B158" s="37" t="s">
        <v>328</v>
      </c>
      <c r="C158" s="71">
        <v>0.03</v>
      </c>
      <c r="D158" s="71">
        <v>0.03</v>
      </c>
      <c r="E158" s="88">
        <v>1.4999999999999999E-2</v>
      </c>
      <c r="F158" s="98">
        <v>9.5999999999999992E-3</v>
      </c>
      <c r="G158" s="39" t="s">
        <v>52</v>
      </c>
      <c r="H158" s="21"/>
      <c r="I158" s="3"/>
      <c r="J158" s="4"/>
      <c r="K158" s="40">
        <f t="shared" si="30"/>
        <v>0</v>
      </c>
      <c r="L158" s="77">
        <f t="shared" si="28"/>
        <v>0</v>
      </c>
      <c r="M158" s="42">
        <f t="shared" si="29"/>
        <v>0</v>
      </c>
      <c r="N158" s="40">
        <f t="shared" si="27"/>
        <v>0</v>
      </c>
    </row>
    <row r="159" spans="1:14" ht="11.25">
      <c r="A159" s="36" t="s">
        <v>329</v>
      </c>
      <c r="B159" s="37" t="s">
        <v>272</v>
      </c>
      <c r="C159" s="71">
        <v>0.03</v>
      </c>
      <c r="D159" s="71">
        <v>0.03</v>
      </c>
      <c r="E159" s="88">
        <v>1.4999999999999999E-2</v>
      </c>
      <c r="F159" s="98">
        <v>9.5999999999999992E-3</v>
      </c>
      <c r="G159" s="39" t="s">
        <v>52</v>
      </c>
      <c r="H159" s="21"/>
      <c r="I159" s="3"/>
      <c r="J159" s="4"/>
      <c r="K159" s="40">
        <f t="shared" si="30"/>
        <v>0</v>
      </c>
      <c r="L159" s="77">
        <f t="shared" si="28"/>
        <v>0</v>
      </c>
      <c r="M159" s="42">
        <f t="shared" si="29"/>
        <v>0</v>
      </c>
      <c r="N159" s="40">
        <f t="shared" si="27"/>
        <v>0</v>
      </c>
    </row>
    <row r="160" spans="1:14" ht="11.25">
      <c r="A160" s="36" t="s">
        <v>330</v>
      </c>
      <c r="B160" s="37" t="s">
        <v>331</v>
      </c>
      <c r="C160" s="71">
        <v>0.03</v>
      </c>
      <c r="D160" s="71">
        <v>0.03</v>
      </c>
      <c r="E160" s="88">
        <v>1.4999999999999999E-2</v>
      </c>
      <c r="F160" s="98">
        <v>9.5999999999999992E-3</v>
      </c>
      <c r="G160" s="39" t="s">
        <v>52</v>
      </c>
      <c r="H160" s="21"/>
      <c r="I160" s="3"/>
      <c r="J160" s="4"/>
      <c r="K160" s="40">
        <f t="shared" si="30"/>
        <v>0</v>
      </c>
      <c r="L160" s="77">
        <f t="shared" si="28"/>
        <v>0</v>
      </c>
      <c r="M160" s="42">
        <f t="shared" si="29"/>
        <v>0</v>
      </c>
      <c r="N160" s="40">
        <f t="shared" si="27"/>
        <v>0</v>
      </c>
    </row>
    <row r="161" spans="1:14" ht="21" customHeight="1">
      <c r="A161" s="111" t="s">
        <v>332</v>
      </c>
      <c r="B161" s="112" t="s">
        <v>333</v>
      </c>
      <c r="C161" s="113"/>
      <c r="D161" s="114"/>
      <c r="E161" s="114"/>
      <c r="F161" s="114"/>
      <c r="G161" s="115"/>
      <c r="H161" s="116"/>
      <c r="I161" s="166"/>
      <c r="J161" s="117"/>
      <c r="K161" s="117"/>
      <c r="L161" s="117"/>
      <c r="M161" s="117"/>
      <c r="N161" s="117"/>
    </row>
    <row r="162" spans="1:14" ht="11.25">
      <c r="A162" s="45"/>
      <c r="B162" s="118"/>
      <c r="C162" s="119"/>
      <c r="D162" s="120"/>
      <c r="E162" s="71"/>
      <c r="F162" s="98"/>
      <c r="G162" s="39"/>
      <c r="H162" s="21"/>
      <c r="I162" s="3"/>
      <c r="J162" s="4"/>
      <c r="K162" s="40">
        <f t="shared" si="30"/>
        <v>0</v>
      </c>
      <c r="L162" s="77">
        <f t="shared" si="28"/>
        <v>0</v>
      </c>
      <c r="M162" s="42">
        <f t="shared" si="29"/>
        <v>0</v>
      </c>
      <c r="N162" s="40">
        <f t="shared" si="27"/>
        <v>0</v>
      </c>
    </row>
    <row r="163" spans="1:14" ht="21">
      <c r="A163" s="56" t="s">
        <v>334</v>
      </c>
      <c r="B163" s="57" t="s">
        <v>335</v>
      </c>
      <c r="C163" s="99"/>
      <c r="D163" s="100"/>
      <c r="E163" s="100"/>
      <c r="F163" s="100"/>
      <c r="G163" s="121"/>
      <c r="H163" s="80"/>
      <c r="I163" s="81"/>
      <c r="J163" s="82"/>
      <c r="K163" s="82"/>
      <c r="L163" s="82"/>
      <c r="M163" s="82"/>
      <c r="N163" s="82"/>
    </row>
    <row r="164" spans="1:14" ht="21" customHeight="1">
      <c r="A164" s="46" t="s">
        <v>336</v>
      </c>
      <c r="B164" s="47" t="s">
        <v>337</v>
      </c>
      <c r="C164" s="101"/>
      <c r="D164" s="102"/>
      <c r="E164" s="102"/>
      <c r="F164" s="102"/>
      <c r="G164" s="74"/>
      <c r="H164" s="51"/>
      <c r="I164" s="35"/>
      <c r="J164" s="52"/>
      <c r="K164" s="52"/>
      <c r="L164" s="52"/>
      <c r="M164" s="52"/>
      <c r="N164" s="52"/>
    </row>
    <row r="165" spans="1:14" ht="22.5">
      <c r="A165" s="36" t="s">
        <v>339</v>
      </c>
      <c r="B165" s="37" t="s">
        <v>340</v>
      </c>
      <c r="C165" s="122">
        <v>0.03</v>
      </c>
      <c r="D165" s="120">
        <v>1.4999999999999999E-2</v>
      </c>
      <c r="E165" s="88">
        <v>1.4999999999999999E-2</v>
      </c>
      <c r="F165" s="98">
        <v>9.5999999999999992E-3</v>
      </c>
      <c r="G165" s="44" t="s">
        <v>338</v>
      </c>
      <c r="H165" s="21"/>
      <c r="I165" s="3"/>
      <c r="J165" s="4"/>
      <c r="K165" s="40">
        <f t="shared" si="30"/>
        <v>0</v>
      </c>
      <c r="L165" s="77">
        <f t="shared" si="28"/>
        <v>0</v>
      </c>
      <c r="M165" s="42">
        <f t="shared" si="29"/>
        <v>0</v>
      </c>
      <c r="N165" s="40">
        <f t="shared" si="27"/>
        <v>0</v>
      </c>
    </row>
    <row r="166" spans="1:14" ht="22.5">
      <c r="A166" s="36" t="s">
        <v>341</v>
      </c>
      <c r="B166" s="37" t="s">
        <v>342</v>
      </c>
      <c r="C166" s="122">
        <v>0.03</v>
      </c>
      <c r="D166" s="120">
        <v>1.4999999999999999E-2</v>
      </c>
      <c r="E166" s="88">
        <v>1.4999999999999999E-2</v>
      </c>
      <c r="F166" s="98">
        <v>9.5999999999999992E-3</v>
      </c>
      <c r="G166" s="44" t="s">
        <v>338</v>
      </c>
      <c r="H166" s="21"/>
      <c r="I166" s="3"/>
      <c r="J166" s="4"/>
      <c r="K166" s="40">
        <f t="shared" si="30"/>
        <v>0</v>
      </c>
      <c r="L166" s="77">
        <f t="shared" si="28"/>
        <v>0</v>
      </c>
      <c r="M166" s="42">
        <f t="shared" si="29"/>
        <v>0</v>
      </c>
      <c r="N166" s="40">
        <f t="shared" si="27"/>
        <v>0</v>
      </c>
    </row>
    <row r="167" spans="1:14" ht="22.5">
      <c r="A167" s="36" t="s">
        <v>343</v>
      </c>
      <c r="B167" s="37" t="s">
        <v>344</v>
      </c>
      <c r="C167" s="122">
        <v>0.03</v>
      </c>
      <c r="D167" s="120">
        <v>1.4999999999999999E-2</v>
      </c>
      <c r="E167" s="88">
        <v>1.4999999999999999E-2</v>
      </c>
      <c r="F167" s="98">
        <v>9.5999999999999992E-3</v>
      </c>
      <c r="G167" s="44" t="s">
        <v>338</v>
      </c>
      <c r="H167" s="21"/>
      <c r="I167" s="3"/>
      <c r="J167" s="4"/>
      <c r="K167" s="40">
        <f t="shared" si="30"/>
        <v>0</v>
      </c>
      <c r="L167" s="77">
        <f t="shared" si="28"/>
        <v>0</v>
      </c>
      <c r="M167" s="42">
        <f t="shared" si="29"/>
        <v>0</v>
      </c>
      <c r="N167" s="40">
        <f t="shared" si="27"/>
        <v>0</v>
      </c>
    </row>
    <row r="168" spans="1:14" ht="21">
      <c r="A168" s="46" t="s">
        <v>345</v>
      </c>
      <c r="B168" s="47" t="s">
        <v>346</v>
      </c>
      <c r="C168" s="101"/>
      <c r="D168" s="102"/>
      <c r="E168" s="102"/>
      <c r="F168" s="102"/>
      <c r="G168" s="50"/>
      <c r="H168" s="51"/>
      <c r="I168" s="35"/>
      <c r="J168" s="52"/>
      <c r="K168" s="52"/>
      <c r="L168" s="52"/>
      <c r="M168" s="52"/>
      <c r="N168" s="52"/>
    </row>
    <row r="169" spans="1:14" ht="22.5">
      <c r="A169" s="36" t="s">
        <v>347</v>
      </c>
      <c r="B169" s="37" t="s">
        <v>348</v>
      </c>
      <c r="C169" s="122">
        <v>0.03</v>
      </c>
      <c r="D169" s="120">
        <v>1.4999999999999999E-2</v>
      </c>
      <c r="E169" s="88">
        <v>1.4999999999999999E-2</v>
      </c>
      <c r="F169" s="98">
        <v>9.5999999999999992E-3</v>
      </c>
      <c r="G169" s="44" t="s">
        <v>338</v>
      </c>
      <c r="H169" s="21"/>
      <c r="I169" s="3"/>
      <c r="J169" s="4"/>
      <c r="K169" s="40">
        <f t="shared" si="30"/>
        <v>0</v>
      </c>
      <c r="L169" s="77">
        <f t="shared" si="28"/>
        <v>0</v>
      </c>
      <c r="M169" s="42">
        <f t="shared" si="29"/>
        <v>0</v>
      </c>
      <c r="N169" s="40">
        <f t="shared" si="27"/>
        <v>0</v>
      </c>
    </row>
    <row r="170" spans="1:14" ht="22.5">
      <c r="A170" s="36" t="s">
        <v>349</v>
      </c>
      <c r="B170" s="37" t="s">
        <v>350</v>
      </c>
      <c r="C170" s="122">
        <v>0.03</v>
      </c>
      <c r="D170" s="120">
        <v>1.4999999999999999E-2</v>
      </c>
      <c r="E170" s="88">
        <v>1.4999999999999999E-2</v>
      </c>
      <c r="F170" s="98">
        <v>9.5999999999999992E-3</v>
      </c>
      <c r="G170" s="44" t="s">
        <v>338</v>
      </c>
      <c r="H170" s="21"/>
      <c r="I170" s="3"/>
      <c r="J170" s="4"/>
      <c r="K170" s="40">
        <f t="shared" si="30"/>
        <v>0</v>
      </c>
      <c r="L170" s="77">
        <f t="shared" si="28"/>
        <v>0</v>
      </c>
      <c r="M170" s="42">
        <f t="shared" si="29"/>
        <v>0</v>
      </c>
      <c r="N170" s="40">
        <f t="shared" si="27"/>
        <v>0</v>
      </c>
    </row>
    <row r="171" spans="1:14" ht="22.5">
      <c r="A171" s="36" t="s">
        <v>351</v>
      </c>
      <c r="B171" s="37" t="s">
        <v>352</v>
      </c>
      <c r="C171" s="122">
        <v>0.03</v>
      </c>
      <c r="D171" s="120">
        <v>1.4999999999999999E-2</v>
      </c>
      <c r="E171" s="88">
        <v>1.4999999999999999E-2</v>
      </c>
      <c r="F171" s="98">
        <v>9.5999999999999992E-3</v>
      </c>
      <c r="G171" s="44" t="s">
        <v>338</v>
      </c>
      <c r="H171" s="21"/>
      <c r="I171" s="3"/>
      <c r="J171" s="4"/>
      <c r="K171" s="40">
        <f t="shared" si="30"/>
        <v>0</v>
      </c>
      <c r="L171" s="77">
        <f t="shared" si="28"/>
        <v>0</v>
      </c>
      <c r="M171" s="42">
        <f t="shared" si="29"/>
        <v>0</v>
      </c>
      <c r="N171" s="40">
        <f t="shared" si="27"/>
        <v>0</v>
      </c>
    </row>
    <row r="172" spans="1:14" ht="21" customHeight="1">
      <c r="A172" s="56" t="s">
        <v>353</v>
      </c>
      <c r="B172" s="57" t="s">
        <v>354</v>
      </c>
      <c r="C172" s="123"/>
      <c r="D172" s="123"/>
      <c r="E172" s="124"/>
      <c r="F172" s="123"/>
      <c r="G172" s="123"/>
      <c r="H172" s="80"/>
      <c r="I172" s="81"/>
      <c r="J172" s="82"/>
      <c r="K172" s="82"/>
      <c r="L172" s="82"/>
      <c r="M172" s="82"/>
      <c r="N172" s="82"/>
    </row>
    <row r="173" spans="1:14" ht="11.25">
      <c r="A173" s="46" t="s">
        <v>355</v>
      </c>
      <c r="B173" s="47" t="s">
        <v>356</v>
      </c>
      <c r="C173" s="50"/>
      <c r="D173" s="50"/>
      <c r="E173" s="50"/>
      <c r="F173" s="50"/>
      <c r="G173" s="50"/>
      <c r="H173" s="51"/>
      <c r="I173" s="35"/>
      <c r="J173" s="52"/>
      <c r="K173" s="52"/>
      <c r="L173" s="52"/>
      <c r="M173" s="52"/>
      <c r="N173" s="52"/>
    </row>
    <row r="174" spans="1:14" ht="22.5">
      <c r="A174" s="36" t="s">
        <v>357</v>
      </c>
      <c r="B174" s="37" t="s">
        <v>358</v>
      </c>
      <c r="C174" s="122">
        <v>0.03</v>
      </c>
      <c r="D174" s="120">
        <v>1.4999999999999999E-2</v>
      </c>
      <c r="E174" s="88">
        <v>1.4999999999999999E-2</v>
      </c>
      <c r="F174" s="98">
        <v>9.5999999999999992E-3</v>
      </c>
      <c r="G174" s="44" t="s">
        <v>338</v>
      </c>
      <c r="H174" s="21"/>
      <c r="I174" s="3"/>
      <c r="J174" s="4"/>
      <c r="K174" s="40">
        <f t="shared" si="30"/>
        <v>0</v>
      </c>
      <c r="L174" s="77">
        <f t="shared" si="28"/>
        <v>0</v>
      </c>
      <c r="M174" s="42">
        <f t="shared" si="29"/>
        <v>0</v>
      </c>
      <c r="N174" s="40">
        <f t="shared" si="27"/>
        <v>0</v>
      </c>
    </row>
    <row r="175" spans="1:14" ht="22.5">
      <c r="A175" s="36" t="s">
        <v>359</v>
      </c>
      <c r="B175" s="37" t="s">
        <v>360</v>
      </c>
      <c r="C175" s="122">
        <v>0.03</v>
      </c>
      <c r="D175" s="120">
        <v>1.4999999999999999E-2</v>
      </c>
      <c r="E175" s="88">
        <v>1.4999999999999999E-2</v>
      </c>
      <c r="F175" s="98">
        <v>9.5999999999999992E-3</v>
      </c>
      <c r="G175" s="44" t="s">
        <v>338</v>
      </c>
      <c r="H175" s="21"/>
      <c r="I175" s="3"/>
      <c r="J175" s="4"/>
      <c r="K175" s="40">
        <f t="shared" si="30"/>
        <v>0</v>
      </c>
      <c r="L175" s="77">
        <f t="shared" si="28"/>
        <v>0</v>
      </c>
      <c r="M175" s="42">
        <f t="shared" si="29"/>
        <v>0</v>
      </c>
      <c r="N175" s="40">
        <f t="shared" si="27"/>
        <v>0</v>
      </c>
    </row>
    <row r="176" spans="1:14" ht="22.5">
      <c r="A176" s="36" t="s">
        <v>361</v>
      </c>
      <c r="B176" s="37" t="s">
        <v>362</v>
      </c>
      <c r="C176" s="122">
        <v>0.03</v>
      </c>
      <c r="D176" s="120">
        <v>1.4999999999999999E-2</v>
      </c>
      <c r="E176" s="88">
        <v>1.4999999999999999E-2</v>
      </c>
      <c r="F176" s="98">
        <v>9.5999999999999992E-3</v>
      </c>
      <c r="G176" s="44" t="s">
        <v>338</v>
      </c>
      <c r="H176" s="21"/>
      <c r="I176" s="3"/>
      <c r="J176" s="4"/>
      <c r="K176" s="40">
        <f t="shared" si="30"/>
        <v>0</v>
      </c>
      <c r="L176" s="77">
        <f t="shared" si="28"/>
        <v>0</v>
      </c>
      <c r="M176" s="42">
        <f t="shared" si="29"/>
        <v>0</v>
      </c>
      <c r="N176" s="40">
        <f t="shared" si="27"/>
        <v>0</v>
      </c>
    </row>
    <row r="177" spans="1:14" ht="11.25">
      <c r="A177" s="46" t="s">
        <v>363</v>
      </c>
      <c r="B177" s="47" t="s">
        <v>364</v>
      </c>
      <c r="C177" s="125"/>
      <c r="D177" s="125"/>
      <c r="E177" s="126"/>
      <c r="F177" s="125"/>
      <c r="G177" s="125"/>
      <c r="H177" s="51"/>
      <c r="I177" s="35"/>
      <c r="J177" s="52"/>
      <c r="K177" s="52"/>
      <c r="L177" s="52"/>
      <c r="M177" s="52"/>
      <c r="N177" s="52"/>
    </row>
    <row r="178" spans="1:14" ht="22.5">
      <c r="A178" s="36" t="s">
        <v>365</v>
      </c>
      <c r="B178" s="37" t="s">
        <v>366</v>
      </c>
      <c r="C178" s="122">
        <v>0.03</v>
      </c>
      <c r="D178" s="120">
        <v>1.4999999999999999E-2</v>
      </c>
      <c r="E178" s="88">
        <v>1.4999999999999999E-2</v>
      </c>
      <c r="F178" s="98">
        <v>9.5999999999999992E-3</v>
      </c>
      <c r="G178" s="44" t="s">
        <v>338</v>
      </c>
      <c r="H178" s="21"/>
      <c r="I178" s="3"/>
      <c r="J178" s="4"/>
      <c r="K178" s="40">
        <f t="shared" si="30"/>
        <v>0</v>
      </c>
      <c r="L178" s="77">
        <f t="shared" si="28"/>
        <v>0</v>
      </c>
      <c r="M178" s="42">
        <f t="shared" si="29"/>
        <v>0</v>
      </c>
      <c r="N178" s="40">
        <f t="shared" si="27"/>
        <v>0</v>
      </c>
    </row>
    <row r="179" spans="1:14" ht="22.5">
      <c r="A179" s="36" t="s">
        <v>367</v>
      </c>
      <c r="B179" s="37" t="s">
        <v>368</v>
      </c>
      <c r="C179" s="122">
        <v>0.03</v>
      </c>
      <c r="D179" s="120">
        <v>1.4999999999999999E-2</v>
      </c>
      <c r="E179" s="88">
        <v>1.4999999999999999E-2</v>
      </c>
      <c r="F179" s="98">
        <v>9.5999999999999992E-3</v>
      </c>
      <c r="G179" s="44" t="s">
        <v>338</v>
      </c>
      <c r="H179" s="21"/>
      <c r="I179" s="3"/>
      <c r="J179" s="4"/>
      <c r="K179" s="40">
        <f t="shared" si="30"/>
        <v>0</v>
      </c>
      <c r="L179" s="77">
        <f t="shared" si="28"/>
        <v>0</v>
      </c>
      <c r="M179" s="42">
        <f t="shared" si="29"/>
        <v>0</v>
      </c>
      <c r="N179" s="40">
        <f t="shared" si="27"/>
        <v>0</v>
      </c>
    </row>
    <row r="180" spans="1:14" ht="22.5">
      <c r="A180" s="36" t="s">
        <v>369</v>
      </c>
      <c r="B180" s="37" t="s">
        <v>370</v>
      </c>
      <c r="C180" s="122">
        <v>0.03</v>
      </c>
      <c r="D180" s="120">
        <v>1.4999999999999999E-2</v>
      </c>
      <c r="E180" s="88">
        <v>1.4999999999999999E-2</v>
      </c>
      <c r="F180" s="98">
        <v>9.5999999999999992E-3</v>
      </c>
      <c r="G180" s="44" t="s">
        <v>338</v>
      </c>
      <c r="H180" s="21"/>
      <c r="I180" s="3"/>
      <c r="J180" s="4"/>
      <c r="K180" s="40">
        <f t="shared" si="30"/>
        <v>0</v>
      </c>
      <c r="L180" s="77">
        <f t="shared" si="28"/>
        <v>0</v>
      </c>
      <c r="M180" s="42">
        <f t="shared" si="29"/>
        <v>0</v>
      </c>
      <c r="N180" s="40">
        <f t="shared" si="27"/>
        <v>0</v>
      </c>
    </row>
    <row r="181" spans="1:14" ht="11.25">
      <c r="A181" s="46" t="s">
        <v>371</v>
      </c>
      <c r="B181" s="47" t="s">
        <v>372</v>
      </c>
      <c r="C181" s="50"/>
      <c r="D181" s="50"/>
      <c r="E181" s="104"/>
      <c r="F181" s="50"/>
      <c r="G181" s="50"/>
      <c r="H181" s="51"/>
      <c r="I181" s="35"/>
      <c r="J181" s="52"/>
      <c r="K181" s="52"/>
      <c r="L181" s="52"/>
      <c r="M181" s="52"/>
      <c r="N181" s="52"/>
    </row>
    <row r="182" spans="1:14" ht="21" customHeight="1">
      <c r="A182" s="36" t="s">
        <v>373</v>
      </c>
      <c r="B182" s="37" t="s">
        <v>374</v>
      </c>
      <c r="C182" s="122">
        <v>0.03</v>
      </c>
      <c r="D182" s="120">
        <v>1.4999999999999999E-2</v>
      </c>
      <c r="E182" s="88">
        <v>1.4999999999999999E-2</v>
      </c>
      <c r="F182" s="98">
        <v>9.5999999999999992E-3</v>
      </c>
      <c r="G182" s="44" t="s">
        <v>338</v>
      </c>
      <c r="H182" s="21"/>
      <c r="I182" s="3"/>
      <c r="J182" s="4"/>
      <c r="K182" s="40">
        <f t="shared" si="30"/>
        <v>0</v>
      </c>
      <c r="L182" s="77">
        <f t="shared" si="28"/>
        <v>0</v>
      </c>
      <c r="M182" s="42">
        <f t="shared" si="29"/>
        <v>0</v>
      </c>
      <c r="N182" s="40">
        <f t="shared" si="27"/>
        <v>0</v>
      </c>
    </row>
    <row r="183" spans="1:14" ht="21" customHeight="1">
      <c r="A183" s="36" t="s">
        <v>375</v>
      </c>
      <c r="B183" s="37" t="s">
        <v>376</v>
      </c>
      <c r="C183" s="122">
        <v>0.03</v>
      </c>
      <c r="D183" s="120">
        <v>1.4999999999999999E-2</v>
      </c>
      <c r="E183" s="88">
        <v>1.4999999999999999E-2</v>
      </c>
      <c r="F183" s="98">
        <v>9.5999999999999992E-3</v>
      </c>
      <c r="G183" s="44" t="s">
        <v>338</v>
      </c>
      <c r="H183" s="21"/>
      <c r="I183" s="3"/>
      <c r="J183" s="4"/>
      <c r="K183" s="40">
        <f t="shared" si="30"/>
        <v>0</v>
      </c>
      <c r="L183" s="77">
        <f t="shared" si="28"/>
        <v>0</v>
      </c>
      <c r="M183" s="42">
        <f t="shared" si="29"/>
        <v>0</v>
      </c>
      <c r="N183" s="40">
        <f t="shared" si="27"/>
        <v>0</v>
      </c>
    </row>
    <row r="184" spans="1:14" ht="21" customHeight="1">
      <c r="A184" s="36" t="s">
        <v>377</v>
      </c>
      <c r="B184" s="37" t="s">
        <v>378</v>
      </c>
      <c r="C184" s="122">
        <v>0.03</v>
      </c>
      <c r="D184" s="120">
        <v>1.4999999999999999E-2</v>
      </c>
      <c r="E184" s="88">
        <v>1.4999999999999999E-2</v>
      </c>
      <c r="F184" s="98">
        <v>9.5999999999999992E-3</v>
      </c>
      <c r="G184" s="44" t="s">
        <v>338</v>
      </c>
      <c r="H184" s="21"/>
      <c r="I184" s="3"/>
      <c r="J184" s="4"/>
      <c r="K184" s="40">
        <f t="shared" si="30"/>
        <v>0</v>
      </c>
      <c r="L184" s="77">
        <f t="shared" si="28"/>
        <v>0</v>
      </c>
      <c r="M184" s="42">
        <f t="shared" si="29"/>
        <v>0</v>
      </c>
      <c r="N184" s="40">
        <f t="shared" si="27"/>
        <v>0</v>
      </c>
    </row>
    <row r="185" spans="1:14" ht="21" customHeight="1">
      <c r="A185" s="36" t="s">
        <v>379</v>
      </c>
      <c r="B185" s="37" t="s">
        <v>380</v>
      </c>
      <c r="C185" s="122">
        <v>0.03</v>
      </c>
      <c r="D185" s="120">
        <v>1.4999999999999999E-2</v>
      </c>
      <c r="E185" s="88">
        <v>1.4999999999999999E-2</v>
      </c>
      <c r="F185" s="98">
        <v>9.5999999999999992E-3</v>
      </c>
      <c r="G185" s="44" t="s">
        <v>338</v>
      </c>
      <c r="H185" s="21"/>
      <c r="I185" s="3"/>
      <c r="J185" s="4"/>
      <c r="K185" s="40">
        <f t="shared" si="30"/>
        <v>0</v>
      </c>
      <c r="L185" s="77">
        <f t="shared" si="28"/>
        <v>0</v>
      </c>
      <c r="M185" s="42">
        <f t="shared" si="29"/>
        <v>0</v>
      </c>
      <c r="N185" s="40">
        <f t="shared" si="27"/>
        <v>0</v>
      </c>
    </row>
    <row r="186" spans="1:14" ht="21" customHeight="1">
      <c r="A186" s="36" t="s">
        <v>381</v>
      </c>
      <c r="B186" s="37" t="s">
        <v>382</v>
      </c>
      <c r="C186" s="122">
        <v>0.03</v>
      </c>
      <c r="D186" s="120">
        <v>1.4999999999999999E-2</v>
      </c>
      <c r="E186" s="88">
        <v>1.4999999999999999E-2</v>
      </c>
      <c r="F186" s="98">
        <v>9.5999999999999992E-3</v>
      </c>
      <c r="G186" s="44" t="s">
        <v>338</v>
      </c>
      <c r="H186" s="21"/>
      <c r="I186" s="3"/>
      <c r="J186" s="4"/>
      <c r="K186" s="40">
        <f t="shared" si="30"/>
        <v>0</v>
      </c>
      <c r="L186" s="77">
        <f t="shared" si="28"/>
        <v>0</v>
      </c>
      <c r="M186" s="42">
        <f t="shared" si="29"/>
        <v>0</v>
      </c>
      <c r="N186" s="40">
        <f t="shared" si="27"/>
        <v>0</v>
      </c>
    </row>
    <row r="187" spans="1:14" ht="21" customHeight="1">
      <c r="A187" s="36" t="s">
        <v>383</v>
      </c>
      <c r="B187" s="37" t="s">
        <v>384</v>
      </c>
      <c r="C187" s="122">
        <v>0.03</v>
      </c>
      <c r="D187" s="120">
        <v>1.4999999999999999E-2</v>
      </c>
      <c r="E187" s="88">
        <v>1.4999999999999999E-2</v>
      </c>
      <c r="F187" s="98">
        <v>9.5999999999999992E-3</v>
      </c>
      <c r="G187" s="44" t="s">
        <v>338</v>
      </c>
      <c r="H187" s="21"/>
      <c r="I187" s="3"/>
      <c r="J187" s="4"/>
      <c r="K187" s="40">
        <f t="shared" si="30"/>
        <v>0</v>
      </c>
      <c r="L187" s="77">
        <f t="shared" si="28"/>
        <v>0</v>
      </c>
      <c r="M187" s="42">
        <f t="shared" si="29"/>
        <v>0</v>
      </c>
      <c r="N187" s="40">
        <f t="shared" si="27"/>
        <v>0</v>
      </c>
    </row>
    <row r="188" spans="1:14" ht="21" customHeight="1">
      <c r="A188" s="46" t="s">
        <v>385</v>
      </c>
      <c r="B188" s="47" t="s">
        <v>386</v>
      </c>
      <c r="C188" s="50"/>
      <c r="D188" s="50"/>
      <c r="E188" s="104"/>
      <c r="F188" s="50"/>
      <c r="G188" s="50"/>
      <c r="H188" s="51"/>
      <c r="I188" s="35"/>
      <c r="J188" s="52"/>
      <c r="K188" s="52"/>
      <c r="L188" s="52"/>
      <c r="M188" s="52"/>
      <c r="N188" s="52"/>
    </row>
    <row r="189" spans="1:14" ht="21" customHeight="1">
      <c r="A189" s="36" t="s">
        <v>387</v>
      </c>
      <c r="B189" s="37" t="s">
        <v>388</v>
      </c>
      <c r="C189" s="122">
        <v>0.03</v>
      </c>
      <c r="D189" s="120">
        <v>1.4999999999999999E-2</v>
      </c>
      <c r="E189" s="88">
        <v>1.4999999999999999E-2</v>
      </c>
      <c r="F189" s="98">
        <v>9.5999999999999992E-3</v>
      </c>
      <c r="G189" s="44" t="s">
        <v>338</v>
      </c>
      <c r="H189" s="21"/>
      <c r="I189" s="3"/>
      <c r="J189" s="4"/>
      <c r="K189" s="40">
        <f t="shared" si="30"/>
        <v>0</v>
      </c>
      <c r="L189" s="77">
        <f t="shared" si="28"/>
        <v>0</v>
      </c>
      <c r="M189" s="42">
        <f t="shared" si="29"/>
        <v>0</v>
      </c>
      <c r="N189" s="40">
        <f t="shared" si="27"/>
        <v>0</v>
      </c>
    </row>
    <row r="190" spans="1:14" ht="21" customHeight="1">
      <c r="A190" s="36" t="s">
        <v>389</v>
      </c>
      <c r="B190" s="37" t="s">
        <v>390</v>
      </c>
      <c r="C190" s="122">
        <v>0.03</v>
      </c>
      <c r="D190" s="120">
        <v>1.4999999999999999E-2</v>
      </c>
      <c r="E190" s="88">
        <v>1.4999999999999999E-2</v>
      </c>
      <c r="F190" s="98">
        <v>9.5999999999999992E-3</v>
      </c>
      <c r="G190" s="44" t="s">
        <v>338</v>
      </c>
      <c r="H190" s="21"/>
      <c r="I190" s="3"/>
      <c r="J190" s="4"/>
      <c r="K190" s="40">
        <f t="shared" si="30"/>
        <v>0</v>
      </c>
      <c r="L190" s="77">
        <f t="shared" si="28"/>
        <v>0</v>
      </c>
      <c r="M190" s="42">
        <f t="shared" si="29"/>
        <v>0</v>
      </c>
      <c r="N190" s="40">
        <f t="shared" si="27"/>
        <v>0</v>
      </c>
    </row>
    <row r="191" spans="1:14" ht="21" customHeight="1">
      <c r="A191" s="36" t="s">
        <v>391</v>
      </c>
      <c r="B191" s="37" t="s">
        <v>392</v>
      </c>
      <c r="C191" s="122">
        <v>0.03</v>
      </c>
      <c r="D191" s="120">
        <v>1.4999999999999999E-2</v>
      </c>
      <c r="E191" s="88">
        <v>1.4999999999999999E-2</v>
      </c>
      <c r="F191" s="98">
        <v>9.5999999999999992E-3</v>
      </c>
      <c r="G191" s="44" t="s">
        <v>338</v>
      </c>
      <c r="H191" s="21"/>
      <c r="I191" s="3"/>
      <c r="J191" s="4"/>
      <c r="K191" s="40">
        <f t="shared" si="30"/>
        <v>0</v>
      </c>
      <c r="L191" s="77">
        <f t="shared" si="28"/>
        <v>0</v>
      </c>
      <c r="M191" s="42">
        <f t="shared" si="29"/>
        <v>0</v>
      </c>
      <c r="N191" s="40">
        <f t="shared" si="27"/>
        <v>0</v>
      </c>
    </row>
    <row r="192" spans="1:14" ht="21" customHeight="1">
      <c r="A192" s="46" t="s">
        <v>393</v>
      </c>
      <c r="B192" s="47" t="s">
        <v>394</v>
      </c>
      <c r="C192" s="50"/>
      <c r="D192" s="50"/>
      <c r="E192" s="104"/>
      <c r="F192" s="50"/>
      <c r="G192" s="50"/>
      <c r="H192" s="51"/>
      <c r="I192" s="35"/>
      <c r="J192" s="52"/>
      <c r="K192" s="52"/>
      <c r="L192" s="52"/>
      <c r="M192" s="52"/>
      <c r="N192" s="52"/>
    </row>
    <row r="193" spans="1:14" ht="11.25">
      <c r="A193" s="36" t="s">
        <v>395</v>
      </c>
      <c r="B193" s="37" t="s">
        <v>396</v>
      </c>
      <c r="C193" s="122">
        <v>0.03</v>
      </c>
      <c r="D193" s="120">
        <v>1.4999999999999999E-2</v>
      </c>
      <c r="E193" s="88">
        <v>1.4999999999999999E-2</v>
      </c>
      <c r="F193" s="98">
        <v>9.5999999999999992E-3</v>
      </c>
      <c r="G193" s="44" t="s">
        <v>338</v>
      </c>
      <c r="H193" s="21"/>
      <c r="I193" s="3"/>
      <c r="J193" s="4"/>
      <c r="K193" s="40">
        <f t="shared" si="30"/>
        <v>0</v>
      </c>
      <c r="L193" s="77">
        <f t="shared" si="28"/>
        <v>0</v>
      </c>
      <c r="M193" s="42">
        <f t="shared" si="29"/>
        <v>0</v>
      </c>
      <c r="N193" s="40">
        <f t="shared" si="27"/>
        <v>0</v>
      </c>
    </row>
    <row r="194" spans="1:14" ht="11.25">
      <c r="A194" s="36" t="s">
        <v>397</v>
      </c>
      <c r="B194" s="37" t="s">
        <v>398</v>
      </c>
      <c r="C194" s="122">
        <v>0.03</v>
      </c>
      <c r="D194" s="120">
        <v>1.4999999999999999E-2</v>
      </c>
      <c r="E194" s="88">
        <v>1.4999999999999999E-2</v>
      </c>
      <c r="F194" s="98">
        <v>9.5999999999999992E-3</v>
      </c>
      <c r="G194" s="44" t="s">
        <v>338</v>
      </c>
      <c r="H194" s="21"/>
      <c r="I194" s="3"/>
      <c r="J194" s="4"/>
      <c r="K194" s="40">
        <f t="shared" si="30"/>
        <v>0</v>
      </c>
      <c r="L194" s="77">
        <f t="shared" si="28"/>
        <v>0</v>
      </c>
      <c r="M194" s="42">
        <f t="shared" si="29"/>
        <v>0</v>
      </c>
      <c r="N194" s="40">
        <f t="shared" si="27"/>
        <v>0</v>
      </c>
    </row>
    <row r="195" spans="1:14" ht="11.25">
      <c r="A195" s="36" t="s">
        <v>399</v>
      </c>
      <c r="B195" s="37" t="s">
        <v>400</v>
      </c>
      <c r="C195" s="122">
        <v>0.03</v>
      </c>
      <c r="D195" s="120">
        <v>1.4999999999999999E-2</v>
      </c>
      <c r="E195" s="88">
        <v>1.4999999999999999E-2</v>
      </c>
      <c r="F195" s="98">
        <v>9.5999999999999992E-3</v>
      </c>
      <c r="G195" s="44" t="s">
        <v>338</v>
      </c>
      <c r="H195" s="21"/>
      <c r="I195" s="3"/>
      <c r="J195" s="4"/>
      <c r="K195" s="40">
        <f t="shared" si="30"/>
        <v>0</v>
      </c>
      <c r="L195" s="77">
        <f t="shared" si="28"/>
        <v>0</v>
      </c>
      <c r="M195" s="42">
        <f t="shared" si="29"/>
        <v>0</v>
      </c>
      <c r="N195" s="40">
        <f t="shared" si="27"/>
        <v>0</v>
      </c>
    </row>
    <row r="196" spans="1:14" ht="11.25">
      <c r="A196" s="36" t="s">
        <v>401</v>
      </c>
      <c r="B196" s="37" t="s">
        <v>402</v>
      </c>
      <c r="C196" s="122">
        <v>0.03</v>
      </c>
      <c r="D196" s="120">
        <v>1.4999999999999999E-2</v>
      </c>
      <c r="E196" s="88">
        <v>1.4999999999999999E-2</v>
      </c>
      <c r="F196" s="98">
        <v>9.5999999999999992E-3</v>
      </c>
      <c r="G196" s="44" t="s">
        <v>338</v>
      </c>
      <c r="H196" s="21"/>
      <c r="I196" s="3"/>
      <c r="J196" s="4"/>
      <c r="K196" s="40">
        <f t="shared" si="30"/>
        <v>0</v>
      </c>
      <c r="L196" s="77">
        <f t="shared" si="28"/>
        <v>0</v>
      </c>
      <c r="M196" s="42">
        <f t="shared" si="29"/>
        <v>0</v>
      </c>
      <c r="N196" s="40">
        <f t="shared" si="27"/>
        <v>0</v>
      </c>
    </row>
    <row r="197" spans="1:14" ht="11.25">
      <c r="A197" s="36" t="s">
        <v>403</v>
      </c>
      <c r="B197" s="37" t="s">
        <v>404</v>
      </c>
      <c r="C197" s="122">
        <v>0.03</v>
      </c>
      <c r="D197" s="120">
        <v>1.4999999999999999E-2</v>
      </c>
      <c r="E197" s="88">
        <v>1.4999999999999999E-2</v>
      </c>
      <c r="F197" s="98">
        <v>9.5999999999999992E-3</v>
      </c>
      <c r="G197" s="44" t="s">
        <v>338</v>
      </c>
      <c r="H197" s="21"/>
      <c r="I197" s="3"/>
      <c r="J197" s="4"/>
      <c r="K197" s="40">
        <f t="shared" si="30"/>
        <v>0</v>
      </c>
      <c r="L197" s="77">
        <f t="shared" si="28"/>
        <v>0</v>
      </c>
      <c r="M197" s="42">
        <f t="shared" si="29"/>
        <v>0</v>
      </c>
      <c r="N197" s="40">
        <f t="shared" si="27"/>
        <v>0</v>
      </c>
    </row>
    <row r="198" spans="1:14" ht="11.25">
      <c r="A198" s="36" t="s">
        <v>405</v>
      </c>
      <c r="B198" s="37" t="s">
        <v>406</v>
      </c>
      <c r="C198" s="122">
        <v>0.03</v>
      </c>
      <c r="D198" s="120">
        <v>1.4999999999999999E-2</v>
      </c>
      <c r="E198" s="88">
        <v>1.4999999999999999E-2</v>
      </c>
      <c r="F198" s="98">
        <v>9.5999999999999992E-3</v>
      </c>
      <c r="G198" s="44" t="s">
        <v>338</v>
      </c>
      <c r="H198" s="21"/>
      <c r="I198" s="3"/>
      <c r="J198" s="4"/>
      <c r="K198" s="40">
        <f t="shared" si="30"/>
        <v>0</v>
      </c>
      <c r="L198" s="77">
        <f t="shared" si="28"/>
        <v>0</v>
      </c>
      <c r="M198" s="42">
        <f t="shared" si="29"/>
        <v>0</v>
      </c>
      <c r="N198" s="40">
        <f t="shared" ref="N198:N261" si="31">20%*M198</f>
        <v>0</v>
      </c>
    </row>
    <row r="199" spans="1:14" ht="21" customHeight="1">
      <c r="A199" s="46" t="s">
        <v>407</v>
      </c>
      <c r="B199" s="47" t="s">
        <v>408</v>
      </c>
      <c r="C199" s="50"/>
      <c r="D199" s="50"/>
      <c r="E199" s="104"/>
      <c r="F199" s="50"/>
      <c r="G199" s="50"/>
      <c r="H199" s="51"/>
      <c r="I199" s="35"/>
      <c r="J199" s="52"/>
      <c r="K199" s="52"/>
      <c r="L199" s="52"/>
      <c r="M199" s="52"/>
      <c r="N199" s="52"/>
    </row>
    <row r="200" spans="1:14" ht="21" customHeight="1">
      <c r="A200" s="36" t="s">
        <v>409</v>
      </c>
      <c r="B200" s="37" t="s">
        <v>410</v>
      </c>
      <c r="C200" s="122">
        <v>0.03</v>
      </c>
      <c r="D200" s="120">
        <v>1.4999999999999999E-2</v>
      </c>
      <c r="E200" s="88">
        <v>1.4999999999999999E-2</v>
      </c>
      <c r="F200" s="98">
        <v>9.5999999999999992E-3</v>
      </c>
      <c r="G200" s="44" t="s">
        <v>338</v>
      </c>
      <c r="H200" s="21"/>
      <c r="I200" s="3"/>
      <c r="J200" s="4"/>
      <c r="K200" s="40">
        <f t="shared" si="30"/>
        <v>0</v>
      </c>
      <c r="L200" s="77">
        <f t="shared" si="28"/>
        <v>0</v>
      </c>
      <c r="M200" s="42">
        <f t="shared" si="29"/>
        <v>0</v>
      </c>
      <c r="N200" s="40">
        <f t="shared" si="31"/>
        <v>0</v>
      </c>
    </row>
    <row r="201" spans="1:14" ht="21" customHeight="1">
      <c r="A201" s="36" t="s">
        <v>411</v>
      </c>
      <c r="B201" s="37" t="s">
        <v>412</v>
      </c>
      <c r="C201" s="122">
        <v>0.03</v>
      </c>
      <c r="D201" s="120">
        <v>1.4999999999999999E-2</v>
      </c>
      <c r="E201" s="88">
        <v>1.4999999999999999E-2</v>
      </c>
      <c r="F201" s="98">
        <v>9.5999999999999992E-3</v>
      </c>
      <c r="G201" s="44" t="s">
        <v>338</v>
      </c>
      <c r="H201" s="21"/>
      <c r="I201" s="3"/>
      <c r="J201" s="4"/>
      <c r="K201" s="40">
        <f t="shared" si="30"/>
        <v>0</v>
      </c>
      <c r="L201" s="77">
        <f t="shared" si="28"/>
        <v>0</v>
      </c>
      <c r="M201" s="42">
        <f t="shared" si="29"/>
        <v>0</v>
      </c>
      <c r="N201" s="40">
        <f t="shared" si="31"/>
        <v>0</v>
      </c>
    </row>
    <row r="202" spans="1:14" ht="21" customHeight="1">
      <c r="A202" s="36" t="s">
        <v>413</v>
      </c>
      <c r="B202" s="37" t="s">
        <v>414</v>
      </c>
      <c r="C202" s="122">
        <v>0.03</v>
      </c>
      <c r="D202" s="120">
        <v>1.4999999999999999E-2</v>
      </c>
      <c r="E202" s="88">
        <v>1.4999999999999999E-2</v>
      </c>
      <c r="F202" s="98">
        <v>9.5999999999999992E-3</v>
      </c>
      <c r="G202" s="44" t="s">
        <v>338</v>
      </c>
      <c r="H202" s="21"/>
      <c r="I202" s="3"/>
      <c r="J202" s="4"/>
      <c r="K202" s="40">
        <f t="shared" si="30"/>
        <v>0</v>
      </c>
      <c r="L202" s="77">
        <f t="shared" si="28"/>
        <v>0</v>
      </c>
      <c r="M202" s="42">
        <f t="shared" si="29"/>
        <v>0</v>
      </c>
      <c r="N202" s="40">
        <f t="shared" si="31"/>
        <v>0</v>
      </c>
    </row>
    <row r="203" spans="1:14" ht="11.25">
      <c r="A203" s="36" t="s">
        <v>415</v>
      </c>
      <c r="B203" s="37" t="s">
        <v>416</v>
      </c>
      <c r="C203" s="122">
        <v>0.03</v>
      </c>
      <c r="D203" s="120">
        <v>1.4999999999999999E-2</v>
      </c>
      <c r="E203" s="88">
        <v>1.4999999999999999E-2</v>
      </c>
      <c r="F203" s="98">
        <v>9.5999999999999992E-3</v>
      </c>
      <c r="G203" s="44" t="s">
        <v>338</v>
      </c>
      <c r="H203" s="21"/>
      <c r="I203" s="3"/>
      <c r="J203" s="4"/>
      <c r="K203" s="40">
        <f t="shared" si="30"/>
        <v>0</v>
      </c>
      <c r="L203" s="77">
        <f t="shared" si="28"/>
        <v>0</v>
      </c>
      <c r="M203" s="42">
        <f t="shared" si="29"/>
        <v>0</v>
      </c>
      <c r="N203" s="40">
        <f t="shared" si="31"/>
        <v>0</v>
      </c>
    </row>
    <row r="204" spans="1:14" ht="21" customHeight="1">
      <c r="A204" s="36" t="s">
        <v>417</v>
      </c>
      <c r="B204" s="37" t="s">
        <v>418</v>
      </c>
      <c r="C204" s="122">
        <v>0.03</v>
      </c>
      <c r="D204" s="120">
        <v>1.4999999999999999E-2</v>
      </c>
      <c r="E204" s="88">
        <v>1.4999999999999999E-2</v>
      </c>
      <c r="F204" s="98">
        <v>9.5999999999999992E-3</v>
      </c>
      <c r="G204" s="44" t="s">
        <v>338</v>
      </c>
      <c r="H204" s="21"/>
      <c r="I204" s="3"/>
      <c r="J204" s="4"/>
      <c r="K204" s="40">
        <f t="shared" si="30"/>
        <v>0</v>
      </c>
      <c r="L204" s="77">
        <f t="shared" si="28"/>
        <v>0</v>
      </c>
      <c r="M204" s="42">
        <f t="shared" si="29"/>
        <v>0</v>
      </c>
      <c r="N204" s="40">
        <f t="shared" si="31"/>
        <v>0</v>
      </c>
    </row>
    <row r="205" spans="1:14" ht="21" customHeight="1">
      <c r="A205" s="36" t="s">
        <v>419</v>
      </c>
      <c r="B205" s="37" t="s">
        <v>420</v>
      </c>
      <c r="C205" s="122">
        <v>0.03</v>
      </c>
      <c r="D205" s="120">
        <v>1.4999999999999999E-2</v>
      </c>
      <c r="E205" s="88">
        <v>1.4999999999999999E-2</v>
      </c>
      <c r="F205" s="98">
        <v>9.5999999999999992E-3</v>
      </c>
      <c r="G205" s="44" t="s">
        <v>338</v>
      </c>
      <c r="H205" s="21"/>
      <c r="I205" s="3"/>
      <c r="J205" s="4"/>
      <c r="K205" s="40">
        <f t="shared" si="30"/>
        <v>0</v>
      </c>
      <c r="L205" s="77">
        <f t="shared" si="28"/>
        <v>0</v>
      </c>
      <c r="M205" s="42">
        <f t="shared" si="29"/>
        <v>0</v>
      </c>
      <c r="N205" s="40">
        <f t="shared" si="31"/>
        <v>0</v>
      </c>
    </row>
    <row r="206" spans="1:14" ht="21" customHeight="1">
      <c r="A206" s="46" t="s">
        <v>421</v>
      </c>
      <c r="B206" s="47" t="s">
        <v>422</v>
      </c>
      <c r="C206" s="50"/>
      <c r="D206" s="50"/>
      <c r="E206" s="50"/>
      <c r="F206" s="50"/>
      <c r="G206" s="50"/>
      <c r="H206" s="51"/>
      <c r="I206" s="35"/>
      <c r="J206" s="52"/>
      <c r="K206" s="52"/>
      <c r="L206" s="52"/>
      <c r="M206" s="52"/>
      <c r="N206" s="52"/>
    </row>
    <row r="207" spans="1:14" ht="11.25">
      <c r="A207" s="36" t="s">
        <v>423</v>
      </c>
      <c r="B207" s="37" t="s">
        <v>424</v>
      </c>
      <c r="C207" s="122">
        <v>0.03</v>
      </c>
      <c r="D207" s="120">
        <v>1.4999999999999999E-2</v>
      </c>
      <c r="E207" s="88">
        <v>1.4999999999999999E-2</v>
      </c>
      <c r="F207" s="98">
        <v>9.5999999999999992E-3</v>
      </c>
      <c r="G207" s="44" t="s">
        <v>338</v>
      </c>
      <c r="H207" s="21"/>
      <c r="I207" s="3"/>
      <c r="J207" s="4"/>
      <c r="K207" s="40">
        <f t="shared" si="30"/>
        <v>0</v>
      </c>
      <c r="L207" s="77">
        <f t="shared" si="28"/>
        <v>0</v>
      </c>
      <c r="M207" s="42">
        <f t="shared" si="29"/>
        <v>0</v>
      </c>
      <c r="N207" s="40">
        <f t="shared" si="31"/>
        <v>0</v>
      </c>
    </row>
    <row r="208" spans="1:14" ht="11.25">
      <c r="A208" s="36" t="s">
        <v>425</v>
      </c>
      <c r="B208" s="37" t="s">
        <v>426</v>
      </c>
      <c r="C208" s="122">
        <v>0.03</v>
      </c>
      <c r="D208" s="120">
        <v>1.4999999999999999E-2</v>
      </c>
      <c r="E208" s="88">
        <v>1.4999999999999999E-2</v>
      </c>
      <c r="F208" s="98">
        <v>9.5999999999999992E-3</v>
      </c>
      <c r="G208" s="44" t="s">
        <v>338</v>
      </c>
      <c r="H208" s="21"/>
      <c r="I208" s="3"/>
      <c r="J208" s="4"/>
      <c r="K208" s="40">
        <f t="shared" si="30"/>
        <v>0</v>
      </c>
      <c r="L208" s="77">
        <f t="shared" si="28"/>
        <v>0</v>
      </c>
      <c r="M208" s="42">
        <f t="shared" si="29"/>
        <v>0</v>
      </c>
      <c r="N208" s="40">
        <f t="shared" si="31"/>
        <v>0</v>
      </c>
    </row>
    <row r="209" spans="1:14" ht="11.25">
      <c r="A209" s="36" t="s">
        <v>427</v>
      </c>
      <c r="B209" s="37" t="s">
        <v>428</v>
      </c>
      <c r="C209" s="122">
        <v>0.03</v>
      </c>
      <c r="D209" s="120">
        <v>1.4999999999999999E-2</v>
      </c>
      <c r="E209" s="88">
        <v>1.4999999999999999E-2</v>
      </c>
      <c r="F209" s="98">
        <v>9.5999999999999992E-3</v>
      </c>
      <c r="G209" s="44" t="s">
        <v>338</v>
      </c>
      <c r="H209" s="21"/>
      <c r="I209" s="3"/>
      <c r="J209" s="4"/>
      <c r="K209" s="40">
        <f t="shared" si="30"/>
        <v>0</v>
      </c>
      <c r="L209" s="77">
        <f t="shared" si="28"/>
        <v>0</v>
      </c>
      <c r="M209" s="42">
        <f t="shared" si="29"/>
        <v>0</v>
      </c>
      <c r="N209" s="40">
        <f t="shared" si="31"/>
        <v>0</v>
      </c>
    </row>
    <row r="210" spans="1:14" ht="11.25">
      <c r="A210" s="36" t="s">
        <v>429</v>
      </c>
      <c r="B210" s="37" t="s">
        <v>430</v>
      </c>
      <c r="C210" s="122">
        <v>0.03</v>
      </c>
      <c r="D210" s="120">
        <v>1.4999999999999999E-2</v>
      </c>
      <c r="E210" s="88">
        <v>1.4999999999999999E-2</v>
      </c>
      <c r="F210" s="98">
        <v>9.5999999999999992E-3</v>
      </c>
      <c r="G210" s="44" t="s">
        <v>338</v>
      </c>
      <c r="H210" s="21"/>
      <c r="I210" s="3"/>
      <c r="J210" s="4"/>
      <c r="K210" s="40">
        <f t="shared" si="30"/>
        <v>0</v>
      </c>
      <c r="L210" s="77">
        <f t="shared" si="28"/>
        <v>0</v>
      </c>
      <c r="M210" s="42">
        <f t="shared" si="29"/>
        <v>0</v>
      </c>
      <c r="N210" s="40">
        <f t="shared" si="31"/>
        <v>0</v>
      </c>
    </row>
    <row r="211" spans="1:14" ht="21" customHeight="1">
      <c r="A211" s="36" t="s">
        <v>431</v>
      </c>
      <c r="B211" s="37" t="s">
        <v>432</v>
      </c>
      <c r="C211" s="122">
        <v>0.03</v>
      </c>
      <c r="D211" s="120">
        <v>1.4999999999999999E-2</v>
      </c>
      <c r="E211" s="88">
        <v>1.4999999999999999E-2</v>
      </c>
      <c r="F211" s="98">
        <v>9.5999999999999992E-3</v>
      </c>
      <c r="G211" s="44" t="s">
        <v>338</v>
      </c>
      <c r="H211" s="21"/>
      <c r="I211" s="3"/>
      <c r="J211" s="4"/>
      <c r="K211" s="40">
        <f t="shared" si="30"/>
        <v>0</v>
      </c>
      <c r="L211" s="77">
        <f t="shared" si="28"/>
        <v>0</v>
      </c>
      <c r="M211" s="42">
        <f t="shared" si="29"/>
        <v>0</v>
      </c>
      <c r="N211" s="40">
        <f t="shared" si="31"/>
        <v>0</v>
      </c>
    </row>
    <row r="212" spans="1:14" ht="21" customHeight="1">
      <c r="A212" s="36" t="s">
        <v>433</v>
      </c>
      <c r="B212" s="37" t="s">
        <v>434</v>
      </c>
      <c r="C212" s="122">
        <v>0.03</v>
      </c>
      <c r="D212" s="120">
        <v>1.4999999999999999E-2</v>
      </c>
      <c r="E212" s="88">
        <v>1.4999999999999999E-2</v>
      </c>
      <c r="F212" s="98">
        <v>9.5999999999999992E-3</v>
      </c>
      <c r="G212" s="44" t="s">
        <v>338</v>
      </c>
      <c r="H212" s="21"/>
      <c r="I212" s="3"/>
      <c r="J212" s="4"/>
      <c r="K212" s="40">
        <f t="shared" si="30"/>
        <v>0</v>
      </c>
      <c r="L212" s="77">
        <f t="shared" si="28"/>
        <v>0</v>
      </c>
      <c r="M212" s="42">
        <f t="shared" si="29"/>
        <v>0</v>
      </c>
      <c r="N212" s="40">
        <f t="shared" si="31"/>
        <v>0</v>
      </c>
    </row>
    <row r="213" spans="1:14" ht="11.25">
      <c r="A213" s="36" t="s">
        <v>435</v>
      </c>
      <c r="B213" s="37" t="s">
        <v>436</v>
      </c>
      <c r="C213" s="122">
        <v>0.03</v>
      </c>
      <c r="D213" s="120">
        <v>1.4999999999999999E-2</v>
      </c>
      <c r="E213" s="88">
        <v>1.4999999999999999E-2</v>
      </c>
      <c r="F213" s="98">
        <v>9.5999999999999992E-3</v>
      </c>
      <c r="G213" s="44" t="s">
        <v>338</v>
      </c>
      <c r="H213" s="21"/>
      <c r="I213" s="3"/>
      <c r="J213" s="4"/>
      <c r="K213" s="40">
        <f t="shared" si="30"/>
        <v>0</v>
      </c>
      <c r="L213" s="77">
        <f t="shared" si="28"/>
        <v>0</v>
      </c>
      <c r="M213" s="42">
        <f t="shared" si="29"/>
        <v>0</v>
      </c>
      <c r="N213" s="40">
        <f t="shared" si="31"/>
        <v>0</v>
      </c>
    </row>
    <row r="214" spans="1:14" ht="21" customHeight="1">
      <c r="A214" s="36" t="s">
        <v>437</v>
      </c>
      <c r="B214" s="37" t="s">
        <v>438</v>
      </c>
      <c r="C214" s="122">
        <v>0.03</v>
      </c>
      <c r="D214" s="120">
        <v>1.4999999999999999E-2</v>
      </c>
      <c r="E214" s="88">
        <v>1.4999999999999999E-2</v>
      </c>
      <c r="F214" s="98">
        <v>9.5999999999999992E-3</v>
      </c>
      <c r="G214" s="44" t="s">
        <v>338</v>
      </c>
      <c r="H214" s="21"/>
      <c r="I214" s="3"/>
      <c r="J214" s="4"/>
      <c r="K214" s="40">
        <f t="shared" si="30"/>
        <v>0</v>
      </c>
      <c r="L214" s="77">
        <f t="shared" si="28"/>
        <v>0</v>
      </c>
      <c r="M214" s="42">
        <f t="shared" si="29"/>
        <v>0</v>
      </c>
      <c r="N214" s="40">
        <f t="shared" si="31"/>
        <v>0</v>
      </c>
    </row>
    <row r="215" spans="1:14" ht="21" customHeight="1">
      <c r="A215" s="36" t="s">
        <v>439</v>
      </c>
      <c r="B215" s="37" t="s">
        <v>440</v>
      </c>
      <c r="C215" s="122">
        <v>0.03</v>
      </c>
      <c r="D215" s="120">
        <v>1.4999999999999999E-2</v>
      </c>
      <c r="E215" s="88">
        <v>1.4999999999999999E-2</v>
      </c>
      <c r="F215" s="98">
        <v>9.5999999999999992E-3</v>
      </c>
      <c r="G215" s="44" t="s">
        <v>338</v>
      </c>
      <c r="H215" s="21"/>
      <c r="I215" s="3"/>
      <c r="J215" s="4"/>
      <c r="K215" s="40">
        <f t="shared" si="30"/>
        <v>0</v>
      </c>
      <c r="L215" s="77">
        <f t="shared" si="28"/>
        <v>0</v>
      </c>
      <c r="M215" s="42">
        <f t="shared" si="29"/>
        <v>0</v>
      </c>
      <c r="N215" s="40">
        <f t="shared" si="31"/>
        <v>0</v>
      </c>
    </row>
    <row r="216" spans="1:14" ht="11.25">
      <c r="A216" s="36" t="s">
        <v>441</v>
      </c>
      <c r="B216" s="37" t="s">
        <v>442</v>
      </c>
      <c r="C216" s="122">
        <v>0.03</v>
      </c>
      <c r="D216" s="120">
        <v>1.4999999999999999E-2</v>
      </c>
      <c r="E216" s="88">
        <v>1.4999999999999999E-2</v>
      </c>
      <c r="F216" s="98">
        <v>9.5999999999999992E-3</v>
      </c>
      <c r="G216" s="44" t="s">
        <v>338</v>
      </c>
      <c r="H216" s="21"/>
      <c r="I216" s="3"/>
      <c r="J216" s="4"/>
      <c r="K216" s="40">
        <f t="shared" si="30"/>
        <v>0</v>
      </c>
      <c r="L216" s="77">
        <f t="shared" si="28"/>
        <v>0</v>
      </c>
      <c r="M216" s="42">
        <f t="shared" si="29"/>
        <v>0</v>
      </c>
      <c r="N216" s="40">
        <f t="shared" si="31"/>
        <v>0</v>
      </c>
    </row>
    <row r="217" spans="1:14" ht="11.25">
      <c r="A217" s="36" t="s">
        <v>443</v>
      </c>
      <c r="B217" s="37" t="s">
        <v>444</v>
      </c>
      <c r="C217" s="122">
        <v>0.03</v>
      </c>
      <c r="D217" s="120">
        <v>1.4999999999999999E-2</v>
      </c>
      <c r="E217" s="88">
        <v>1.4999999999999999E-2</v>
      </c>
      <c r="F217" s="98">
        <v>9.5999999999999992E-3</v>
      </c>
      <c r="G217" s="44" t="s">
        <v>338</v>
      </c>
      <c r="H217" s="21"/>
      <c r="I217" s="3"/>
      <c r="J217" s="4"/>
      <c r="K217" s="40">
        <f t="shared" si="30"/>
        <v>0</v>
      </c>
      <c r="L217" s="77">
        <f t="shared" ref="L217:L280" si="32">$L$3*K217</f>
        <v>0</v>
      </c>
      <c r="M217" s="42">
        <f t="shared" ref="M217:M280" si="33">2%*L217</f>
        <v>0</v>
      </c>
      <c r="N217" s="40">
        <f t="shared" si="31"/>
        <v>0</v>
      </c>
    </row>
    <row r="218" spans="1:14" ht="11.25">
      <c r="A218" s="36" t="s">
        <v>445</v>
      </c>
      <c r="B218" s="37" t="s">
        <v>446</v>
      </c>
      <c r="C218" s="122">
        <v>0.03</v>
      </c>
      <c r="D218" s="120">
        <v>1.4999999999999999E-2</v>
      </c>
      <c r="E218" s="88">
        <v>1.4999999999999999E-2</v>
      </c>
      <c r="F218" s="98">
        <v>9.5999999999999992E-3</v>
      </c>
      <c r="G218" s="44" t="s">
        <v>338</v>
      </c>
      <c r="H218" s="21"/>
      <c r="I218" s="3"/>
      <c r="J218" s="4"/>
      <c r="K218" s="40">
        <f t="shared" si="30"/>
        <v>0</v>
      </c>
      <c r="L218" s="77">
        <f t="shared" si="32"/>
        <v>0</v>
      </c>
      <c r="M218" s="42">
        <f t="shared" si="33"/>
        <v>0</v>
      </c>
      <c r="N218" s="40">
        <f t="shared" si="31"/>
        <v>0</v>
      </c>
    </row>
    <row r="219" spans="1:14" ht="21" customHeight="1">
      <c r="A219" s="36" t="s">
        <v>447</v>
      </c>
      <c r="B219" s="37" t="s">
        <v>448</v>
      </c>
      <c r="C219" s="122">
        <v>0.03</v>
      </c>
      <c r="D219" s="120">
        <v>1.4999999999999999E-2</v>
      </c>
      <c r="E219" s="88">
        <v>1.4999999999999999E-2</v>
      </c>
      <c r="F219" s="98">
        <v>9.5999999999999992E-3</v>
      </c>
      <c r="G219" s="44" t="s">
        <v>338</v>
      </c>
      <c r="H219" s="21"/>
      <c r="I219" s="3"/>
      <c r="J219" s="4"/>
      <c r="K219" s="40">
        <f t="shared" si="30"/>
        <v>0</v>
      </c>
      <c r="L219" s="77">
        <f t="shared" si="32"/>
        <v>0</v>
      </c>
      <c r="M219" s="42">
        <f t="shared" si="33"/>
        <v>0</v>
      </c>
      <c r="N219" s="40">
        <f t="shared" si="31"/>
        <v>0</v>
      </c>
    </row>
    <row r="220" spans="1:14" ht="21" customHeight="1">
      <c r="A220" s="36" t="s">
        <v>449</v>
      </c>
      <c r="B220" s="37" t="s">
        <v>450</v>
      </c>
      <c r="C220" s="122">
        <v>0.03</v>
      </c>
      <c r="D220" s="120">
        <v>1.4999999999999999E-2</v>
      </c>
      <c r="E220" s="88">
        <v>1.4999999999999999E-2</v>
      </c>
      <c r="F220" s="98">
        <v>9.5999999999999992E-3</v>
      </c>
      <c r="G220" s="44" t="s">
        <v>338</v>
      </c>
      <c r="H220" s="21"/>
      <c r="I220" s="3"/>
      <c r="J220" s="4"/>
      <c r="K220" s="40">
        <f t="shared" si="30"/>
        <v>0</v>
      </c>
      <c r="L220" s="77">
        <f t="shared" si="32"/>
        <v>0</v>
      </c>
      <c r="M220" s="42">
        <f t="shared" si="33"/>
        <v>0</v>
      </c>
      <c r="N220" s="40">
        <f t="shared" si="31"/>
        <v>0</v>
      </c>
    </row>
    <row r="221" spans="1:14" ht="21" customHeight="1">
      <c r="A221" s="36" t="s">
        <v>451</v>
      </c>
      <c r="B221" s="37" t="s">
        <v>452</v>
      </c>
      <c r="C221" s="122">
        <v>0.03</v>
      </c>
      <c r="D221" s="120">
        <v>1.4999999999999999E-2</v>
      </c>
      <c r="E221" s="88">
        <v>1.4999999999999999E-2</v>
      </c>
      <c r="F221" s="98">
        <v>9.5999999999999992E-3</v>
      </c>
      <c r="G221" s="44" t="s">
        <v>338</v>
      </c>
      <c r="H221" s="21"/>
      <c r="I221" s="3"/>
      <c r="J221" s="4"/>
      <c r="K221" s="40">
        <f t="shared" ref="K221" si="34">I221/(1+J221)</f>
        <v>0</v>
      </c>
      <c r="L221" s="77">
        <f t="shared" si="32"/>
        <v>0</v>
      </c>
      <c r="M221" s="42">
        <f t="shared" si="33"/>
        <v>0</v>
      </c>
      <c r="N221" s="40">
        <f t="shared" si="31"/>
        <v>0</v>
      </c>
    </row>
    <row r="222" spans="1:14" ht="21" customHeight="1">
      <c r="A222" s="56" t="s">
        <v>453</v>
      </c>
      <c r="B222" s="57" t="s">
        <v>454</v>
      </c>
      <c r="C222" s="60"/>
      <c r="D222" s="60"/>
      <c r="E222" s="60"/>
      <c r="F222" s="60"/>
      <c r="G222" s="60"/>
      <c r="H222" s="80"/>
      <c r="I222" s="81"/>
      <c r="J222" s="82"/>
      <c r="K222" s="82"/>
      <c r="L222" s="82"/>
      <c r="M222" s="82"/>
      <c r="N222" s="82"/>
    </row>
    <row r="223" spans="1:14" ht="11.25">
      <c r="A223" s="46" t="s">
        <v>455</v>
      </c>
      <c r="B223" s="47" t="s">
        <v>456</v>
      </c>
      <c r="C223" s="47"/>
      <c r="D223" s="47"/>
      <c r="E223" s="47"/>
      <c r="F223" s="47"/>
      <c r="G223" s="47"/>
      <c r="H223" s="127"/>
      <c r="I223" s="167"/>
      <c r="J223" s="128"/>
      <c r="K223" s="128"/>
      <c r="L223" s="128"/>
      <c r="M223" s="128"/>
      <c r="N223" s="128"/>
    </row>
    <row r="224" spans="1:14" ht="11.25">
      <c r="A224" s="36" t="s">
        <v>457</v>
      </c>
      <c r="B224" s="37" t="s">
        <v>458</v>
      </c>
      <c r="C224" s="122">
        <v>0.03</v>
      </c>
      <c r="D224" s="120">
        <v>1.4999999999999999E-2</v>
      </c>
      <c r="E224" s="88">
        <v>1.4999999999999999E-2</v>
      </c>
      <c r="F224" s="98">
        <v>9.5999999999999992E-3</v>
      </c>
      <c r="G224" s="44" t="s">
        <v>338</v>
      </c>
      <c r="H224" s="21"/>
      <c r="I224" s="3"/>
      <c r="J224" s="4"/>
      <c r="K224" s="40">
        <f t="shared" ref="K224:K287" si="35">I224/(1+J224)</f>
        <v>0</v>
      </c>
      <c r="L224" s="77">
        <f t="shared" si="32"/>
        <v>0</v>
      </c>
      <c r="M224" s="42">
        <f t="shared" si="33"/>
        <v>0</v>
      </c>
      <c r="N224" s="40">
        <f t="shared" si="31"/>
        <v>0</v>
      </c>
    </row>
    <row r="225" spans="1:14" ht="11.25">
      <c r="A225" s="36" t="s">
        <v>459</v>
      </c>
      <c r="B225" s="37" t="s">
        <v>460</v>
      </c>
      <c r="C225" s="122">
        <v>0.03</v>
      </c>
      <c r="D225" s="120">
        <v>1.4999999999999999E-2</v>
      </c>
      <c r="E225" s="88">
        <v>1.4999999999999999E-2</v>
      </c>
      <c r="F225" s="98">
        <v>9.5999999999999992E-3</v>
      </c>
      <c r="G225" s="44" t="s">
        <v>338</v>
      </c>
      <c r="H225" s="21"/>
      <c r="I225" s="3"/>
      <c r="J225" s="4"/>
      <c r="K225" s="40">
        <f t="shared" si="35"/>
        <v>0</v>
      </c>
      <c r="L225" s="77">
        <f t="shared" si="32"/>
        <v>0</v>
      </c>
      <c r="M225" s="42">
        <f t="shared" si="33"/>
        <v>0</v>
      </c>
      <c r="N225" s="40">
        <f t="shared" si="31"/>
        <v>0</v>
      </c>
    </row>
    <row r="226" spans="1:14" ht="11.25">
      <c r="A226" s="36" t="s">
        <v>461</v>
      </c>
      <c r="B226" s="37" t="s">
        <v>462</v>
      </c>
      <c r="C226" s="122">
        <v>0.03</v>
      </c>
      <c r="D226" s="120">
        <v>1.4999999999999999E-2</v>
      </c>
      <c r="E226" s="88">
        <v>1.4999999999999999E-2</v>
      </c>
      <c r="F226" s="98">
        <v>9.5999999999999992E-3</v>
      </c>
      <c r="G226" s="44" t="s">
        <v>338</v>
      </c>
      <c r="H226" s="21"/>
      <c r="I226" s="3"/>
      <c r="J226" s="4"/>
      <c r="K226" s="40">
        <f t="shared" si="35"/>
        <v>0</v>
      </c>
      <c r="L226" s="77">
        <f t="shared" si="32"/>
        <v>0</v>
      </c>
      <c r="M226" s="42">
        <f t="shared" si="33"/>
        <v>0</v>
      </c>
      <c r="N226" s="40">
        <f t="shared" si="31"/>
        <v>0</v>
      </c>
    </row>
    <row r="227" spans="1:14" ht="11.25">
      <c r="A227" s="36" t="s">
        <v>463</v>
      </c>
      <c r="B227" s="37" t="s">
        <v>464</v>
      </c>
      <c r="C227" s="122">
        <v>0.03</v>
      </c>
      <c r="D227" s="120">
        <v>1.4999999999999999E-2</v>
      </c>
      <c r="E227" s="88">
        <v>1.4999999999999999E-2</v>
      </c>
      <c r="F227" s="98">
        <v>9.5999999999999992E-3</v>
      </c>
      <c r="G227" s="44" t="s">
        <v>338</v>
      </c>
      <c r="H227" s="21"/>
      <c r="I227" s="3"/>
      <c r="J227" s="4"/>
      <c r="K227" s="40">
        <f t="shared" si="35"/>
        <v>0</v>
      </c>
      <c r="L227" s="77">
        <f t="shared" si="32"/>
        <v>0</v>
      </c>
      <c r="M227" s="42">
        <f t="shared" si="33"/>
        <v>0</v>
      </c>
      <c r="N227" s="40">
        <f t="shared" si="31"/>
        <v>0</v>
      </c>
    </row>
    <row r="228" spans="1:14" ht="11.25">
      <c r="A228" s="36" t="s">
        <v>465</v>
      </c>
      <c r="B228" s="37" t="s">
        <v>466</v>
      </c>
      <c r="C228" s="122">
        <v>0.03</v>
      </c>
      <c r="D228" s="120">
        <v>1.4999999999999999E-2</v>
      </c>
      <c r="E228" s="88">
        <v>1.4999999999999999E-2</v>
      </c>
      <c r="F228" s="98">
        <v>9.5999999999999992E-3</v>
      </c>
      <c r="G228" s="44" t="s">
        <v>338</v>
      </c>
      <c r="H228" s="21"/>
      <c r="I228" s="3"/>
      <c r="J228" s="4"/>
      <c r="K228" s="40">
        <f t="shared" si="35"/>
        <v>0</v>
      </c>
      <c r="L228" s="77">
        <f t="shared" si="32"/>
        <v>0</v>
      </c>
      <c r="M228" s="42">
        <f t="shared" si="33"/>
        <v>0</v>
      </c>
      <c r="N228" s="40">
        <f t="shared" si="31"/>
        <v>0</v>
      </c>
    </row>
    <row r="229" spans="1:14" ht="11.25">
      <c r="A229" s="36" t="s">
        <v>467</v>
      </c>
      <c r="B229" s="37" t="s">
        <v>468</v>
      </c>
      <c r="C229" s="122">
        <v>0.03</v>
      </c>
      <c r="D229" s="120">
        <v>1.4999999999999999E-2</v>
      </c>
      <c r="E229" s="88">
        <v>1.4999999999999999E-2</v>
      </c>
      <c r="F229" s="98">
        <v>9.5999999999999992E-3</v>
      </c>
      <c r="G229" s="44" t="s">
        <v>338</v>
      </c>
      <c r="H229" s="21"/>
      <c r="I229" s="3"/>
      <c r="J229" s="4"/>
      <c r="K229" s="40">
        <f t="shared" si="35"/>
        <v>0</v>
      </c>
      <c r="L229" s="77">
        <f t="shared" si="32"/>
        <v>0</v>
      </c>
      <c r="M229" s="42">
        <f t="shared" si="33"/>
        <v>0</v>
      </c>
      <c r="N229" s="40">
        <f t="shared" si="31"/>
        <v>0</v>
      </c>
    </row>
    <row r="230" spans="1:14" ht="22.5">
      <c r="A230" s="36" t="s">
        <v>469</v>
      </c>
      <c r="B230" s="37" t="s">
        <v>470</v>
      </c>
      <c r="C230" s="122">
        <v>0.03</v>
      </c>
      <c r="D230" s="120">
        <v>1.4999999999999999E-2</v>
      </c>
      <c r="E230" s="88">
        <v>1.4999999999999999E-2</v>
      </c>
      <c r="F230" s="98">
        <v>9.5999999999999992E-3</v>
      </c>
      <c r="G230" s="44" t="s">
        <v>338</v>
      </c>
      <c r="H230" s="21"/>
      <c r="I230" s="3"/>
      <c r="J230" s="4"/>
      <c r="K230" s="40">
        <f t="shared" si="35"/>
        <v>0</v>
      </c>
      <c r="L230" s="77">
        <f t="shared" si="32"/>
        <v>0</v>
      </c>
      <c r="M230" s="42">
        <f t="shared" si="33"/>
        <v>0</v>
      </c>
      <c r="N230" s="40">
        <f t="shared" si="31"/>
        <v>0</v>
      </c>
    </row>
    <row r="231" spans="1:14" ht="22.5">
      <c r="A231" s="36" t="s">
        <v>471</v>
      </c>
      <c r="B231" s="37" t="s">
        <v>472</v>
      </c>
      <c r="C231" s="122">
        <v>0.03</v>
      </c>
      <c r="D231" s="120">
        <v>1.4999999999999999E-2</v>
      </c>
      <c r="E231" s="88">
        <v>1.4999999999999999E-2</v>
      </c>
      <c r="F231" s="98">
        <v>9.5999999999999992E-3</v>
      </c>
      <c r="G231" s="44" t="s">
        <v>338</v>
      </c>
      <c r="H231" s="21"/>
      <c r="I231" s="3"/>
      <c r="J231" s="4"/>
      <c r="K231" s="40">
        <f t="shared" si="35"/>
        <v>0</v>
      </c>
      <c r="L231" s="77">
        <f t="shared" si="32"/>
        <v>0</v>
      </c>
      <c r="M231" s="42">
        <f t="shared" si="33"/>
        <v>0</v>
      </c>
      <c r="N231" s="40">
        <f t="shared" si="31"/>
        <v>0</v>
      </c>
    </row>
    <row r="232" spans="1:14" ht="22.5">
      <c r="A232" s="36" t="s">
        <v>473</v>
      </c>
      <c r="B232" s="37" t="s">
        <v>474</v>
      </c>
      <c r="C232" s="122">
        <v>0.03</v>
      </c>
      <c r="D232" s="120">
        <v>1.4999999999999999E-2</v>
      </c>
      <c r="E232" s="88">
        <v>1.4999999999999999E-2</v>
      </c>
      <c r="F232" s="98">
        <v>9.5999999999999992E-3</v>
      </c>
      <c r="G232" s="44" t="s">
        <v>338</v>
      </c>
      <c r="H232" s="21"/>
      <c r="I232" s="3"/>
      <c r="J232" s="4"/>
      <c r="K232" s="40">
        <f t="shared" si="35"/>
        <v>0</v>
      </c>
      <c r="L232" s="77">
        <f t="shared" si="32"/>
        <v>0</v>
      </c>
      <c r="M232" s="42">
        <f t="shared" si="33"/>
        <v>0</v>
      </c>
      <c r="N232" s="40">
        <f t="shared" si="31"/>
        <v>0</v>
      </c>
    </row>
    <row r="233" spans="1:14" ht="11.25">
      <c r="A233" s="46" t="s">
        <v>475</v>
      </c>
      <c r="B233" s="47" t="s">
        <v>476</v>
      </c>
      <c r="C233" s="125"/>
      <c r="D233" s="125"/>
      <c r="E233" s="125"/>
      <c r="F233" s="125"/>
      <c r="G233" s="125"/>
      <c r="H233" s="51"/>
      <c r="I233" s="35"/>
      <c r="J233" s="52"/>
      <c r="K233" s="52"/>
      <c r="L233" s="52"/>
      <c r="M233" s="52"/>
      <c r="N233" s="52"/>
    </row>
    <row r="234" spans="1:14" ht="11.25">
      <c r="A234" s="36" t="s">
        <v>477</v>
      </c>
      <c r="B234" s="37" t="s">
        <v>478</v>
      </c>
      <c r="C234" s="122">
        <v>0.03</v>
      </c>
      <c r="D234" s="120">
        <v>1.4999999999999999E-2</v>
      </c>
      <c r="E234" s="88">
        <v>1.4999999999999999E-2</v>
      </c>
      <c r="F234" s="98">
        <v>9.5999999999999992E-3</v>
      </c>
      <c r="G234" s="44" t="s">
        <v>338</v>
      </c>
      <c r="H234" s="21"/>
      <c r="I234" s="3"/>
      <c r="J234" s="4"/>
      <c r="K234" s="40">
        <f t="shared" si="35"/>
        <v>0</v>
      </c>
      <c r="L234" s="77">
        <f t="shared" si="32"/>
        <v>0</v>
      </c>
      <c r="M234" s="42">
        <f t="shared" si="33"/>
        <v>0</v>
      </c>
      <c r="N234" s="40">
        <f t="shared" si="31"/>
        <v>0</v>
      </c>
    </row>
    <row r="235" spans="1:14" ht="11.25">
      <c r="A235" s="36" t="s">
        <v>479</v>
      </c>
      <c r="B235" s="37" t="s">
        <v>480</v>
      </c>
      <c r="C235" s="122">
        <v>0.03</v>
      </c>
      <c r="D235" s="120">
        <v>1.4999999999999999E-2</v>
      </c>
      <c r="E235" s="88">
        <v>1.4999999999999999E-2</v>
      </c>
      <c r="F235" s="98">
        <v>9.5999999999999992E-3</v>
      </c>
      <c r="G235" s="44" t="s">
        <v>338</v>
      </c>
      <c r="H235" s="21"/>
      <c r="I235" s="3"/>
      <c r="J235" s="4"/>
      <c r="K235" s="40">
        <f t="shared" si="35"/>
        <v>0</v>
      </c>
      <c r="L235" s="77">
        <f t="shared" si="32"/>
        <v>0</v>
      </c>
      <c r="M235" s="42">
        <f t="shared" si="33"/>
        <v>0</v>
      </c>
      <c r="N235" s="40">
        <f t="shared" si="31"/>
        <v>0</v>
      </c>
    </row>
    <row r="236" spans="1:14" ht="11.25">
      <c r="A236" s="36" t="s">
        <v>481</v>
      </c>
      <c r="B236" s="37" t="s">
        <v>482</v>
      </c>
      <c r="C236" s="122">
        <v>0.03</v>
      </c>
      <c r="D236" s="120">
        <v>1.4999999999999999E-2</v>
      </c>
      <c r="E236" s="88">
        <v>1.4999999999999999E-2</v>
      </c>
      <c r="F236" s="98">
        <v>9.5999999999999992E-3</v>
      </c>
      <c r="G236" s="44" t="s">
        <v>338</v>
      </c>
      <c r="H236" s="21"/>
      <c r="I236" s="3"/>
      <c r="J236" s="4"/>
      <c r="K236" s="40">
        <f t="shared" si="35"/>
        <v>0</v>
      </c>
      <c r="L236" s="77">
        <f t="shared" si="32"/>
        <v>0</v>
      </c>
      <c r="M236" s="42">
        <f t="shared" si="33"/>
        <v>0</v>
      </c>
      <c r="N236" s="40">
        <f t="shared" si="31"/>
        <v>0</v>
      </c>
    </row>
    <row r="237" spans="1:14" ht="11.25">
      <c r="A237" s="46" t="s">
        <v>483</v>
      </c>
      <c r="B237" s="47" t="s">
        <v>484</v>
      </c>
      <c r="C237" s="125"/>
      <c r="D237" s="125"/>
      <c r="E237" s="125"/>
      <c r="F237" s="125"/>
      <c r="G237" s="125"/>
      <c r="H237" s="51"/>
      <c r="I237" s="35"/>
      <c r="J237" s="52"/>
      <c r="K237" s="52"/>
      <c r="L237" s="52"/>
      <c r="M237" s="52"/>
      <c r="N237" s="52"/>
    </row>
    <row r="238" spans="1:14" ht="22.5">
      <c r="A238" s="36" t="s">
        <v>485</v>
      </c>
      <c r="B238" s="37" t="s">
        <v>486</v>
      </c>
      <c r="C238" s="122">
        <v>0.03</v>
      </c>
      <c r="D238" s="120">
        <v>1.4999999999999999E-2</v>
      </c>
      <c r="E238" s="88">
        <v>1.4999999999999999E-2</v>
      </c>
      <c r="F238" s="98">
        <v>9.5999999999999992E-3</v>
      </c>
      <c r="G238" s="44" t="s">
        <v>338</v>
      </c>
      <c r="H238" s="21"/>
      <c r="I238" s="3"/>
      <c r="J238" s="4"/>
      <c r="K238" s="40">
        <f t="shared" si="35"/>
        <v>0</v>
      </c>
      <c r="L238" s="77">
        <f t="shared" si="32"/>
        <v>0</v>
      </c>
      <c r="M238" s="42">
        <f t="shared" si="33"/>
        <v>0</v>
      </c>
      <c r="N238" s="40">
        <f t="shared" si="31"/>
        <v>0</v>
      </c>
    </row>
    <row r="239" spans="1:14" ht="22.5">
      <c r="A239" s="36" t="s">
        <v>487</v>
      </c>
      <c r="B239" s="37" t="s">
        <v>488</v>
      </c>
      <c r="C239" s="122">
        <v>0.03</v>
      </c>
      <c r="D239" s="120">
        <v>1.4999999999999999E-2</v>
      </c>
      <c r="E239" s="88">
        <v>1.4999999999999999E-2</v>
      </c>
      <c r="F239" s="98">
        <v>9.5999999999999992E-3</v>
      </c>
      <c r="G239" s="44" t="s">
        <v>338</v>
      </c>
      <c r="H239" s="21"/>
      <c r="I239" s="3"/>
      <c r="J239" s="4"/>
      <c r="K239" s="40">
        <f t="shared" si="35"/>
        <v>0</v>
      </c>
      <c r="L239" s="77">
        <f t="shared" si="32"/>
        <v>0</v>
      </c>
      <c r="M239" s="42">
        <f t="shared" si="33"/>
        <v>0</v>
      </c>
      <c r="N239" s="40">
        <f t="shared" si="31"/>
        <v>0</v>
      </c>
    </row>
    <row r="240" spans="1:14" ht="22.5">
      <c r="A240" s="36" t="s">
        <v>489</v>
      </c>
      <c r="B240" s="37" t="s">
        <v>490</v>
      </c>
      <c r="C240" s="122">
        <v>0.03</v>
      </c>
      <c r="D240" s="120">
        <v>1.4999999999999999E-2</v>
      </c>
      <c r="E240" s="88">
        <v>1.4999999999999999E-2</v>
      </c>
      <c r="F240" s="98">
        <v>9.5999999999999992E-3</v>
      </c>
      <c r="G240" s="44" t="s">
        <v>338</v>
      </c>
      <c r="H240" s="21"/>
      <c r="I240" s="3"/>
      <c r="J240" s="4"/>
      <c r="K240" s="40">
        <f t="shared" si="35"/>
        <v>0</v>
      </c>
      <c r="L240" s="77">
        <f t="shared" si="32"/>
        <v>0</v>
      </c>
      <c r="M240" s="42">
        <f t="shared" si="33"/>
        <v>0</v>
      </c>
      <c r="N240" s="40">
        <f t="shared" si="31"/>
        <v>0</v>
      </c>
    </row>
    <row r="241" spans="1:14" ht="11.25">
      <c r="A241" s="46" t="s">
        <v>491</v>
      </c>
      <c r="B241" s="47" t="s">
        <v>492</v>
      </c>
      <c r="C241" s="125"/>
      <c r="D241" s="125"/>
      <c r="E241" s="125"/>
      <c r="F241" s="125"/>
      <c r="G241" s="125"/>
      <c r="H241" s="51"/>
      <c r="I241" s="35"/>
      <c r="J241" s="52"/>
      <c r="K241" s="52"/>
      <c r="L241" s="52"/>
      <c r="M241" s="52"/>
      <c r="N241" s="52"/>
    </row>
    <row r="242" spans="1:14" ht="11.25">
      <c r="A242" s="36" t="s">
        <v>493</v>
      </c>
      <c r="B242" s="37" t="s">
        <v>494</v>
      </c>
      <c r="C242" s="122">
        <v>0.03</v>
      </c>
      <c r="D242" s="120">
        <v>1.4999999999999999E-2</v>
      </c>
      <c r="E242" s="88">
        <v>1.4999999999999999E-2</v>
      </c>
      <c r="F242" s="98">
        <v>9.5999999999999992E-3</v>
      </c>
      <c r="G242" s="44" t="s">
        <v>338</v>
      </c>
      <c r="H242" s="21"/>
      <c r="I242" s="3"/>
      <c r="J242" s="4"/>
      <c r="K242" s="40">
        <f t="shared" si="35"/>
        <v>0</v>
      </c>
      <c r="L242" s="77">
        <f t="shared" si="32"/>
        <v>0</v>
      </c>
      <c r="M242" s="42">
        <f t="shared" si="33"/>
        <v>0</v>
      </c>
      <c r="N242" s="40">
        <f t="shared" si="31"/>
        <v>0</v>
      </c>
    </row>
    <row r="243" spans="1:14" ht="11.25">
      <c r="A243" s="36" t="s">
        <v>495</v>
      </c>
      <c r="B243" s="37" t="s">
        <v>496</v>
      </c>
      <c r="C243" s="122">
        <v>0.03</v>
      </c>
      <c r="D243" s="120">
        <v>1.4999999999999999E-2</v>
      </c>
      <c r="E243" s="88">
        <v>1.4999999999999999E-2</v>
      </c>
      <c r="F243" s="98">
        <v>9.5999999999999992E-3</v>
      </c>
      <c r="G243" s="44" t="s">
        <v>338</v>
      </c>
      <c r="H243" s="21"/>
      <c r="I243" s="3"/>
      <c r="J243" s="4"/>
      <c r="K243" s="40">
        <f t="shared" si="35"/>
        <v>0</v>
      </c>
      <c r="L243" s="77">
        <f t="shared" si="32"/>
        <v>0</v>
      </c>
      <c r="M243" s="42">
        <f t="shared" si="33"/>
        <v>0</v>
      </c>
      <c r="N243" s="40">
        <f t="shared" si="31"/>
        <v>0</v>
      </c>
    </row>
    <row r="244" spans="1:14" ht="11.25">
      <c r="A244" s="36" t="s">
        <v>497</v>
      </c>
      <c r="B244" s="37" t="s">
        <v>498</v>
      </c>
      <c r="C244" s="122">
        <v>0.03</v>
      </c>
      <c r="D244" s="120">
        <v>1.4999999999999999E-2</v>
      </c>
      <c r="E244" s="88">
        <v>1.4999999999999999E-2</v>
      </c>
      <c r="F244" s="98">
        <v>9.5999999999999992E-3</v>
      </c>
      <c r="G244" s="44" t="s">
        <v>338</v>
      </c>
      <c r="H244" s="21"/>
      <c r="I244" s="3"/>
      <c r="J244" s="4"/>
      <c r="K244" s="40">
        <f t="shared" si="35"/>
        <v>0</v>
      </c>
      <c r="L244" s="77">
        <f t="shared" si="32"/>
        <v>0</v>
      </c>
      <c r="M244" s="42">
        <f t="shared" si="33"/>
        <v>0</v>
      </c>
      <c r="N244" s="40">
        <f t="shared" si="31"/>
        <v>0</v>
      </c>
    </row>
    <row r="245" spans="1:14" ht="11.25">
      <c r="A245" s="36" t="s">
        <v>499</v>
      </c>
      <c r="B245" s="37" t="s">
        <v>500</v>
      </c>
      <c r="C245" s="122">
        <v>0.03</v>
      </c>
      <c r="D245" s="120">
        <v>1.4999999999999999E-2</v>
      </c>
      <c r="E245" s="88">
        <v>1.4999999999999999E-2</v>
      </c>
      <c r="F245" s="98">
        <v>9.5999999999999992E-3</v>
      </c>
      <c r="G245" s="44" t="s">
        <v>338</v>
      </c>
      <c r="H245" s="21"/>
      <c r="I245" s="3"/>
      <c r="J245" s="4"/>
      <c r="K245" s="40">
        <f t="shared" si="35"/>
        <v>0</v>
      </c>
      <c r="L245" s="77">
        <f t="shared" si="32"/>
        <v>0</v>
      </c>
      <c r="M245" s="42">
        <f t="shared" si="33"/>
        <v>0</v>
      </c>
      <c r="N245" s="40">
        <f t="shared" si="31"/>
        <v>0</v>
      </c>
    </row>
    <row r="246" spans="1:14" ht="21" customHeight="1">
      <c r="A246" s="36" t="s">
        <v>501</v>
      </c>
      <c r="B246" s="37" t="s">
        <v>502</v>
      </c>
      <c r="C246" s="122">
        <v>0.03</v>
      </c>
      <c r="D246" s="120">
        <v>1.4999999999999999E-2</v>
      </c>
      <c r="E246" s="88">
        <v>1.4999999999999999E-2</v>
      </c>
      <c r="F246" s="98">
        <v>9.5999999999999992E-3</v>
      </c>
      <c r="G246" s="44" t="s">
        <v>338</v>
      </c>
      <c r="H246" s="21"/>
      <c r="I246" s="3"/>
      <c r="J246" s="4"/>
      <c r="K246" s="40">
        <f t="shared" si="35"/>
        <v>0</v>
      </c>
      <c r="L246" s="77">
        <f t="shared" si="32"/>
        <v>0</v>
      </c>
      <c r="M246" s="42">
        <f t="shared" si="33"/>
        <v>0</v>
      </c>
      <c r="N246" s="40">
        <f t="shared" si="31"/>
        <v>0</v>
      </c>
    </row>
    <row r="247" spans="1:14" ht="21" customHeight="1">
      <c r="A247" s="36" t="s">
        <v>503</v>
      </c>
      <c r="B247" s="37" t="s">
        <v>504</v>
      </c>
      <c r="C247" s="122">
        <v>0.03</v>
      </c>
      <c r="D247" s="120">
        <v>1.4999999999999999E-2</v>
      </c>
      <c r="E247" s="88">
        <v>1.4999999999999999E-2</v>
      </c>
      <c r="F247" s="98">
        <v>9.5999999999999992E-3</v>
      </c>
      <c r="G247" s="44" t="s">
        <v>338</v>
      </c>
      <c r="H247" s="21"/>
      <c r="I247" s="3"/>
      <c r="J247" s="4"/>
      <c r="K247" s="40">
        <f t="shared" si="35"/>
        <v>0</v>
      </c>
      <c r="L247" s="77">
        <f t="shared" si="32"/>
        <v>0</v>
      </c>
      <c r="M247" s="42">
        <f t="shared" si="33"/>
        <v>0</v>
      </c>
      <c r="N247" s="40">
        <f t="shared" si="31"/>
        <v>0</v>
      </c>
    </row>
    <row r="248" spans="1:14" ht="11.25">
      <c r="A248" s="36" t="s">
        <v>505</v>
      </c>
      <c r="B248" s="37" t="s">
        <v>506</v>
      </c>
      <c r="C248" s="122">
        <v>0.03</v>
      </c>
      <c r="D248" s="120">
        <v>1.4999999999999999E-2</v>
      </c>
      <c r="E248" s="88">
        <v>1.4999999999999999E-2</v>
      </c>
      <c r="F248" s="98">
        <v>9.5999999999999992E-3</v>
      </c>
      <c r="G248" s="44" t="s">
        <v>338</v>
      </c>
      <c r="H248" s="21"/>
      <c r="I248" s="3"/>
      <c r="J248" s="4"/>
      <c r="K248" s="40">
        <f t="shared" si="35"/>
        <v>0</v>
      </c>
      <c r="L248" s="77">
        <f t="shared" si="32"/>
        <v>0</v>
      </c>
      <c r="M248" s="42">
        <f t="shared" si="33"/>
        <v>0</v>
      </c>
      <c r="N248" s="40">
        <f t="shared" si="31"/>
        <v>0</v>
      </c>
    </row>
    <row r="249" spans="1:14" ht="11.25">
      <c r="A249" s="36" t="s">
        <v>507</v>
      </c>
      <c r="B249" s="37" t="s">
        <v>508</v>
      </c>
      <c r="C249" s="122">
        <v>0.03</v>
      </c>
      <c r="D249" s="120">
        <v>1.4999999999999999E-2</v>
      </c>
      <c r="E249" s="88">
        <v>1.4999999999999999E-2</v>
      </c>
      <c r="F249" s="98">
        <v>9.5999999999999992E-3</v>
      </c>
      <c r="G249" s="44" t="s">
        <v>338</v>
      </c>
      <c r="H249" s="21"/>
      <c r="I249" s="3"/>
      <c r="J249" s="4"/>
      <c r="K249" s="40">
        <f t="shared" si="35"/>
        <v>0</v>
      </c>
      <c r="L249" s="77">
        <f t="shared" si="32"/>
        <v>0</v>
      </c>
      <c r="M249" s="42">
        <f t="shared" si="33"/>
        <v>0</v>
      </c>
      <c r="N249" s="40">
        <f t="shared" si="31"/>
        <v>0</v>
      </c>
    </row>
    <row r="250" spans="1:14" ht="21" customHeight="1">
      <c r="A250" s="36" t="s">
        <v>509</v>
      </c>
      <c r="B250" s="37" t="s">
        <v>510</v>
      </c>
      <c r="C250" s="122">
        <v>0.03</v>
      </c>
      <c r="D250" s="120">
        <v>1.4999999999999999E-2</v>
      </c>
      <c r="E250" s="88">
        <v>1.4999999999999999E-2</v>
      </c>
      <c r="F250" s="98">
        <v>9.5999999999999992E-3</v>
      </c>
      <c r="G250" s="44" t="s">
        <v>338</v>
      </c>
      <c r="H250" s="21"/>
      <c r="I250" s="3"/>
      <c r="J250" s="4"/>
      <c r="K250" s="40">
        <f t="shared" si="35"/>
        <v>0</v>
      </c>
      <c r="L250" s="77">
        <f t="shared" si="32"/>
        <v>0</v>
      </c>
      <c r="M250" s="42">
        <f t="shared" si="33"/>
        <v>0</v>
      </c>
      <c r="N250" s="40">
        <f t="shared" si="31"/>
        <v>0</v>
      </c>
    </row>
    <row r="251" spans="1:14" ht="11.25">
      <c r="A251" s="36" t="s">
        <v>511</v>
      </c>
      <c r="B251" s="37" t="s">
        <v>512</v>
      </c>
      <c r="C251" s="122">
        <v>0.03</v>
      </c>
      <c r="D251" s="120">
        <v>1.4999999999999999E-2</v>
      </c>
      <c r="E251" s="88">
        <v>1.4999999999999999E-2</v>
      </c>
      <c r="F251" s="98">
        <v>9.5999999999999992E-3</v>
      </c>
      <c r="G251" s="44" t="s">
        <v>338</v>
      </c>
      <c r="H251" s="21"/>
      <c r="I251" s="3"/>
      <c r="J251" s="4"/>
      <c r="K251" s="40">
        <f t="shared" si="35"/>
        <v>0</v>
      </c>
      <c r="L251" s="77">
        <f t="shared" si="32"/>
        <v>0</v>
      </c>
      <c r="M251" s="42">
        <f t="shared" si="33"/>
        <v>0</v>
      </c>
      <c r="N251" s="40">
        <f t="shared" si="31"/>
        <v>0</v>
      </c>
    </row>
    <row r="252" spans="1:14" ht="21" customHeight="1">
      <c r="A252" s="36" t="s">
        <v>513</v>
      </c>
      <c r="B252" s="37" t="s">
        <v>514</v>
      </c>
      <c r="C252" s="122">
        <v>0.03</v>
      </c>
      <c r="D252" s="120">
        <v>1.4999999999999999E-2</v>
      </c>
      <c r="E252" s="88">
        <v>1.4999999999999999E-2</v>
      </c>
      <c r="F252" s="98">
        <v>9.5999999999999992E-3</v>
      </c>
      <c r="G252" s="44" t="s">
        <v>338</v>
      </c>
      <c r="H252" s="21"/>
      <c r="I252" s="3"/>
      <c r="J252" s="4"/>
      <c r="K252" s="40">
        <f t="shared" si="35"/>
        <v>0</v>
      </c>
      <c r="L252" s="77">
        <f t="shared" si="32"/>
        <v>0</v>
      </c>
      <c r="M252" s="42">
        <f t="shared" si="33"/>
        <v>0</v>
      </c>
      <c r="N252" s="40">
        <f t="shared" si="31"/>
        <v>0</v>
      </c>
    </row>
    <row r="253" spans="1:14" ht="21" customHeight="1">
      <c r="A253" s="36" t="s">
        <v>515</v>
      </c>
      <c r="B253" s="37" t="s">
        <v>516</v>
      </c>
      <c r="C253" s="122">
        <v>0.03</v>
      </c>
      <c r="D253" s="120">
        <v>1.4999999999999999E-2</v>
      </c>
      <c r="E253" s="88">
        <v>1.4999999999999999E-2</v>
      </c>
      <c r="F253" s="98">
        <v>9.5999999999999992E-3</v>
      </c>
      <c r="G253" s="44" t="s">
        <v>338</v>
      </c>
      <c r="H253" s="21"/>
      <c r="I253" s="3"/>
      <c r="J253" s="4"/>
      <c r="K253" s="40">
        <f t="shared" si="35"/>
        <v>0</v>
      </c>
      <c r="L253" s="77">
        <f t="shared" si="32"/>
        <v>0</v>
      </c>
      <c r="M253" s="42">
        <f t="shared" si="33"/>
        <v>0</v>
      </c>
      <c r="N253" s="40">
        <f t="shared" si="31"/>
        <v>0</v>
      </c>
    </row>
    <row r="254" spans="1:14" ht="21" customHeight="1">
      <c r="A254" s="46" t="s">
        <v>517</v>
      </c>
      <c r="B254" s="47" t="s">
        <v>518</v>
      </c>
      <c r="C254" s="125"/>
      <c r="D254" s="125"/>
      <c r="E254" s="125"/>
      <c r="F254" s="125"/>
      <c r="G254" s="125"/>
      <c r="H254" s="51"/>
      <c r="I254" s="35"/>
      <c r="J254" s="52"/>
      <c r="K254" s="52"/>
      <c r="L254" s="52"/>
      <c r="M254" s="52"/>
      <c r="N254" s="52"/>
    </row>
    <row r="255" spans="1:14" ht="21" customHeight="1">
      <c r="A255" s="36" t="s">
        <v>519</v>
      </c>
      <c r="B255" s="37" t="s">
        <v>520</v>
      </c>
      <c r="C255" s="122">
        <v>0.03</v>
      </c>
      <c r="D255" s="120">
        <v>1.4999999999999999E-2</v>
      </c>
      <c r="E255" s="88">
        <v>1.4999999999999999E-2</v>
      </c>
      <c r="F255" s="98">
        <v>9.5999999999999992E-3</v>
      </c>
      <c r="G255" s="44" t="s">
        <v>338</v>
      </c>
      <c r="H255" s="21"/>
      <c r="I255" s="3"/>
      <c r="J255" s="4"/>
      <c r="K255" s="40">
        <f t="shared" si="35"/>
        <v>0</v>
      </c>
      <c r="L255" s="77">
        <f t="shared" si="32"/>
        <v>0</v>
      </c>
      <c r="M255" s="42">
        <f t="shared" si="33"/>
        <v>0</v>
      </c>
      <c r="N255" s="40">
        <f t="shared" si="31"/>
        <v>0</v>
      </c>
    </row>
    <row r="256" spans="1:14" ht="21" customHeight="1">
      <c r="A256" s="36" t="s">
        <v>521</v>
      </c>
      <c r="B256" s="37" t="s">
        <v>522</v>
      </c>
      <c r="C256" s="122">
        <v>0.03</v>
      </c>
      <c r="D256" s="120">
        <v>1.4999999999999999E-2</v>
      </c>
      <c r="E256" s="88">
        <v>1.4999999999999999E-2</v>
      </c>
      <c r="F256" s="98">
        <v>9.5999999999999992E-3</v>
      </c>
      <c r="G256" s="44" t="s">
        <v>338</v>
      </c>
      <c r="H256" s="21"/>
      <c r="I256" s="3"/>
      <c r="J256" s="4"/>
      <c r="K256" s="40">
        <f t="shared" si="35"/>
        <v>0</v>
      </c>
      <c r="L256" s="77">
        <f t="shared" si="32"/>
        <v>0</v>
      </c>
      <c r="M256" s="42">
        <f t="shared" si="33"/>
        <v>0</v>
      </c>
      <c r="N256" s="40">
        <f t="shared" si="31"/>
        <v>0</v>
      </c>
    </row>
    <row r="257" spans="1:14" ht="21" customHeight="1">
      <c r="A257" s="36" t="s">
        <v>523</v>
      </c>
      <c r="B257" s="37" t="s">
        <v>524</v>
      </c>
      <c r="C257" s="122">
        <v>0.03</v>
      </c>
      <c r="D257" s="120">
        <v>1.4999999999999999E-2</v>
      </c>
      <c r="E257" s="88">
        <v>1.4999999999999999E-2</v>
      </c>
      <c r="F257" s="98">
        <v>9.5999999999999992E-3</v>
      </c>
      <c r="G257" s="44" t="s">
        <v>338</v>
      </c>
      <c r="H257" s="21"/>
      <c r="I257" s="3"/>
      <c r="J257" s="4"/>
      <c r="K257" s="40">
        <f t="shared" si="35"/>
        <v>0</v>
      </c>
      <c r="L257" s="77">
        <f t="shared" si="32"/>
        <v>0</v>
      </c>
      <c r="M257" s="42">
        <f t="shared" si="33"/>
        <v>0</v>
      </c>
      <c r="N257" s="40">
        <f t="shared" si="31"/>
        <v>0</v>
      </c>
    </row>
    <row r="258" spans="1:14" ht="21" customHeight="1">
      <c r="A258" s="36" t="s">
        <v>525</v>
      </c>
      <c r="B258" s="37" t="s">
        <v>526</v>
      </c>
      <c r="C258" s="122">
        <v>0.03</v>
      </c>
      <c r="D258" s="120">
        <v>1.4999999999999999E-2</v>
      </c>
      <c r="E258" s="88">
        <v>1.4999999999999999E-2</v>
      </c>
      <c r="F258" s="98">
        <v>9.5999999999999992E-3</v>
      </c>
      <c r="G258" s="44" t="s">
        <v>338</v>
      </c>
      <c r="H258" s="21"/>
      <c r="I258" s="3"/>
      <c r="J258" s="4"/>
      <c r="K258" s="40">
        <f t="shared" si="35"/>
        <v>0</v>
      </c>
      <c r="L258" s="77">
        <f t="shared" si="32"/>
        <v>0</v>
      </c>
      <c r="M258" s="42">
        <f t="shared" si="33"/>
        <v>0</v>
      </c>
      <c r="N258" s="40">
        <f t="shared" si="31"/>
        <v>0</v>
      </c>
    </row>
    <row r="259" spans="1:14" ht="11.25">
      <c r="A259" s="46" t="s">
        <v>527</v>
      </c>
      <c r="B259" s="47" t="s">
        <v>528</v>
      </c>
      <c r="C259" s="125"/>
      <c r="D259" s="125"/>
      <c r="E259" s="125"/>
      <c r="F259" s="125"/>
      <c r="G259" s="125"/>
      <c r="H259" s="51"/>
      <c r="I259" s="35"/>
      <c r="J259" s="52"/>
      <c r="K259" s="52"/>
      <c r="L259" s="52"/>
      <c r="M259" s="52"/>
      <c r="N259" s="52"/>
    </row>
    <row r="260" spans="1:14" ht="11.25">
      <c r="A260" s="36" t="s">
        <v>529</v>
      </c>
      <c r="B260" s="37" t="s">
        <v>530</v>
      </c>
      <c r="C260" s="122">
        <v>0.03</v>
      </c>
      <c r="D260" s="120">
        <v>1.4999999999999999E-2</v>
      </c>
      <c r="E260" s="88">
        <v>1.4999999999999999E-2</v>
      </c>
      <c r="F260" s="98">
        <v>9.5999999999999992E-3</v>
      </c>
      <c r="G260" s="44" t="s">
        <v>338</v>
      </c>
      <c r="H260" s="21"/>
      <c r="I260" s="3"/>
      <c r="J260" s="4"/>
      <c r="K260" s="40">
        <f t="shared" si="35"/>
        <v>0</v>
      </c>
      <c r="L260" s="77">
        <f t="shared" si="32"/>
        <v>0</v>
      </c>
      <c r="M260" s="42">
        <f t="shared" si="33"/>
        <v>0</v>
      </c>
      <c r="N260" s="40">
        <f t="shared" si="31"/>
        <v>0</v>
      </c>
    </row>
    <row r="261" spans="1:14" ht="11.25">
      <c r="A261" s="36" t="s">
        <v>531</v>
      </c>
      <c r="B261" s="37" t="s">
        <v>532</v>
      </c>
      <c r="C261" s="122">
        <v>0.03</v>
      </c>
      <c r="D261" s="120">
        <v>1.4999999999999999E-2</v>
      </c>
      <c r="E261" s="88">
        <v>1.4999999999999999E-2</v>
      </c>
      <c r="F261" s="98">
        <v>9.5999999999999992E-3</v>
      </c>
      <c r="G261" s="44" t="s">
        <v>338</v>
      </c>
      <c r="H261" s="21"/>
      <c r="I261" s="3"/>
      <c r="J261" s="4"/>
      <c r="K261" s="40">
        <f t="shared" si="35"/>
        <v>0</v>
      </c>
      <c r="L261" s="77">
        <f t="shared" si="32"/>
        <v>0</v>
      </c>
      <c r="M261" s="42">
        <f t="shared" si="33"/>
        <v>0</v>
      </c>
      <c r="N261" s="40">
        <f t="shared" si="31"/>
        <v>0</v>
      </c>
    </row>
    <row r="262" spans="1:14" ht="11.25">
      <c r="A262" s="36" t="s">
        <v>533</v>
      </c>
      <c r="B262" s="37" t="s">
        <v>534</v>
      </c>
      <c r="C262" s="122">
        <v>0.03</v>
      </c>
      <c r="D262" s="120">
        <v>1.4999999999999999E-2</v>
      </c>
      <c r="E262" s="88">
        <v>1.4999999999999999E-2</v>
      </c>
      <c r="F262" s="98">
        <v>9.5999999999999992E-3</v>
      </c>
      <c r="G262" s="44" t="s">
        <v>338</v>
      </c>
      <c r="H262" s="21"/>
      <c r="I262" s="3"/>
      <c r="J262" s="4"/>
      <c r="K262" s="40">
        <f t="shared" si="35"/>
        <v>0</v>
      </c>
      <c r="L262" s="77">
        <f t="shared" si="32"/>
        <v>0</v>
      </c>
      <c r="M262" s="42">
        <f t="shared" si="33"/>
        <v>0</v>
      </c>
      <c r="N262" s="40">
        <f t="shared" ref="N262:N325" si="36">20%*M262</f>
        <v>0</v>
      </c>
    </row>
    <row r="263" spans="1:14" ht="11.25">
      <c r="A263" s="36" t="s">
        <v>535</v>
      </c>
      <c r="B263" s="37" t="s">
        <v>536</v>
      </c>
      <c r="C263" s="122">
        <v>0.03</v>
      </c>
      <c r="D263" s="120">
        <v>1.4999999999999999E-2</v>
      </c>
      <c r="E263" s="88">
        <v>1.4999999999999999E-2</v>
      </c>
      <c r="F263" s="98">
        <v>9.5999999999999992E-3</v>
      </c>
      <c r="G263" s="44" t="s">
        <v>338</v>
      </c>
      <c r="H263" s="21"/>
      <c r="I263" s="3"/>
      <c r="J263" s="4"/>
      <c r="K263" s="40">
        <f t="shared" si="35"/>
        <v>0</v>
      </c>
      <c r="L263" s="77">
        <f t="shared" si="32"/>
        <v>0</v>
      </c>
      <c r="M263" s="42">
        <f t="shared" si="33"/>
        <v>0</v>
      </c>
      <c r="N263" s="40">
        <f t="shared" si="36"/>
        <v>0</v>
      </c>
    </row>
    <row r="264" spans="1:14" ht="11.25">
      <c r="A264" s="36" t="s">
        <v>537</v>
      </c>
      <c r="B264" s="37" t="s">
        <v>538</v>
      </c>
      <c r="C264" s="122">
        <v>0.03</v>
      </c>
      <c r="D264" s="120">
        <v>1.4999999999999999E-2</v>
      </c>
      <c r="E264" s="88">
        <v>1.4999999999999999E-2</v>
      </c>
      <c r="F264" s="98">
        <v>9.5999999999999992E-3</v>
      </c>
      <c r="G264" s="44" t="s">
        <v>338</v>
      </c>
      <c r="H264" s="21"/>
      <c r="I264" s="3"/>
      <c r="J264" s="4"/>
      <c r="K264" s="40">
        <f t="shared" si="35"/>
        <v>0</v>
      </c>
      <c r="L264" s="77">
        <f t="shared" si="32"/>
        <v>0</v>
      </c>
      <c r="M264" s="42">
        <f t="shared" si="33"/>
        <v>0</v>
      </c>
      <c r="N264" s="40">
        <f t="shared" si="36"/>
        <v>0</v>
      </c>
    </row>
    <row r="265" spans="1:14" ht="21" customHeight="1">
      <c r="A265" s="36" t="s">
        <v>539</v>
      </c>
      <c r="B265" s="37" t="s">
        <v>540</v>
      </c>
      <c r="C265" s="122">
        <v>0.03</v>
      </c>
      <c r="D265" s="120">
        <v>1.4999999999999999E-2</v>
      </c>
      <c r="E265" s="88">
        <v>1.4999999999999999E-2</v>
      </c>
      <c r="F265" s="98">
        <v>9.5999999999999992E-3</v>
      </c>
      <c r="G265" s="44" t="s">
        <v>338</v>
      </c>
      <c r="H265" s="21"/>
      <c r="I265" s="3"/>
      <c r="J265" s="4"/>
      <c r="K265" s="40">
        <f t="shared" si="35"/>
        <v>0</v>
      </c>
      <c r="L265" s="77">
        <f t="shared" si="32"/>
        <v>0</v>
      </c>
      <c r="M265" s="42">
        <f t="shared" si="33"/>
        <v>0</v>
      </c>
      <c r="N265" s="40">
        <f t="shared" si="36"/>
        <v>0</v>
      </c>
    </row>
    <row r="266" spans="1:14" ht="21" customHeight="1">
      <c r="A266" s="56" t="s">
        <v>541</v>
      </c>
      <c r="B266" s="57" t="s">
        <v>542</v>
      </c>
      <c r="C266" s="60"/>
      <c r="D266" s="60"/>
      <c r="E266" s="60"/>
      <c r="F266" s="60"/>
      <c r="G266" s="60"/>
      <c r="H266" s="80"/>
      <c r="I266" s="81"/>
      <c r="J266" s="82"/>
      <c r="K266" s="82"/>
      <c r="L266" s="82"/>
      <c r="M266" s="82"/>
      <c r="N266" s="82"/>
    </row>
    <row r="267" spans="1:14" ht="21" customHeight="1">
      <c r="A267" s="46" t="s">
        <v>543</v>
      </c>
      <c r="B267" s="47" t="s">
        <v>544</v>
      </c>
      <c r="C267" s="50"/>
      <c r="D267" s="50"/>
      <c r="E267" s="50"/>
      <c r="F267" s="50"/>
      <c r="G267" s="50"/>
      <c r="H267" s="51"/>
      <c r="I267" s="35"/>
      <c r="J267" s="52"/>
      <c r="K267" s="52"/>
      <c r="L267" s="52"/>
      <c r="M267" s="52"/>
      <c r="N267" s="52"/>
    </row>
    <row r="268" spans="1:14" ht="21" customHeight="1">
      <c r="A268" s="36" t="s">
        <v>545</v>
      </c>
      <c r="B268" s="37" t="s">
        <v>546</v>
      </c>
      <c r="C268" s="122">
        <v>0.03</v>
      </c>
      <c r="D268" s="120">
        <v>1.4999999999999999E-2</v>
      </c>
      <c r="E268" s="88">
        <v>1.4999999999999999E-2</v>
      </c>
      <c r="F268" s="98">
        <v>9.5999999999999992E-3</v>
      </c>
      <c r="G268" s="44" t="s">
        <v>338</v>
      </c>
      <c r="H268" s="21"/>
      <c r="I268" s="3"/>
      <c r="J268" s="4"/>
      <c r="K268" s="40">
        <f t="shared" si="35"/>
        <v>0</v>
      </c>
      <c r="L268" s="77">
        <f t="shared" si="32"/>
        <v>0</v>
      </c>
      <c r="M268" s="42">
        <f t="shared" si="33"/>
        <v>0</v>
      </c>
      <c r="N268" s="40">
        <f t="shared" si="36"/>
        <v>0</v>
      </c>
    </row>
    <row r="269" spans="1:14" ht="21" customHeight="1">
      <c r="A269" s="36" t="s">
        <v>547</v>
      </c>
      <c r="B269" s="37" t="s">
        <v>548</v>
      </c>
      <c r="C269" s="122">
        <v>0.03</v>
      </c>
      <c r="D269" s="120">
        <v>1.4999999999999999E-2</v>
      </c>
      <c r="E269" s="88">
        <v>1.4999999999999999E-2</v>
      </c>
      <c r="F269" s="98">
        <v>9.5999999999999992E-3</v>
      </c>
      <c r="G269" s="44" t="s">
        <v>338</v>
      </c>
      <c r="H269" s="21"/>
      <c r="I269" s="3"/>
      <c r="J269" s="4"/>
      <c r="K269" s="40">
        <f t="shared" si="35"/>
        <v>0</v>
      </c>
      <c r="L269" s="77">
        <f t="shared" si="32"/>
        <v>0</v>
      </c>
      <c r="M269" s="42">
        <f t="shared" si="33"/>
        <v>0</v>
      </c>
      <c r="N269" s="40">
        <f t="shared" si="36"/>
        <v>0</v>
      </c>
    </row>
    <row r="270" spans="1:14" ht="21" customHeight="1">
      <c r="A270" s="36" t="s">
        <v>549</v>
      </c>
      <c r="B270" s="37" t="s">
        <v>550</v>
      </c>
      <c r="C270" s="122">
        <v>0.03</v>
      </c>
      <c r="D270" s="120">
        <v>1.4999999999999999E-2</v>
      </c>
      <c r="E270" s="88">
        <v>1.4999999999999999E-2</v>
      </c>
      <c r="F270" s="98">
        <v>9.5999999999999992E-3</v>
      </c>
      <c r="G270" s="44" t="s">
        <v>338</v>
      </c>
      <c r="H270" s="21"/>
      <c r="I270" s="3"/>
      <c r="J270" s="4"/>
      <c r="K270" s="40">
        <f t="shared" si="35"/>
        <v>0</v>
      </c>
      <c r="L270" s="77">
        <f t="shared" si="32"/>
        <v>0</v>
      </c>
      <c r="M270" s="42">
        <f t="shared" si="33"/>
        <v>0</v>
      </c>
      <c r="N270" s="40">
        <f t="shared" si="36"/>
        <v>0</v>
      </c>
    </row>
    <row r="271" spans="1:14" ht="11.25">
      <c r="A271" s="36" t="s">
        <v>551</v>
      </c>
      <c r="B271" s="37" t="s">
        <v>552</v>
      </c>
      <c r="C271" s="122">
        <v>0.03</v>
      </c>
      <c r="D271" s="120">
        <v>1.4999999999999999E-2</v>
      </c>
      <c r="E271" s="88">
        <v>1.4999999999999999E-2</v>
      </c>
      <c r="F271" s="98">
        <v>9.5999999999999992E-3</v>
      </c>
      <c r="G271" s="44" t="s">
        <v>338</v>
      </c>
      <c r="H271" s="21"/>
      <c r="I271" s="3"/>
      <c r="J271" s="4"/>
      <c r="K271" s="40">
        <f t="shared" si="35"/>
        <v>0</v>
      </c>
      <c r="L271" s="77">
        <f t="shared" si="32"/>
        <v>0</v>
      </c>
      <c r="M271" s="42">
        <f t="shared" si="33"/>
        <v>0</v>
      </c>
      <c r="N271" s="40">
        <f t="shared" si="36"/>
        <v>0</v>
      </c>
    </row>
    <row r="272" spans="1:14" ht="21" customHeight="1">
      <c r="A272" s="36" t="s">
        <v>553</v>
      </c>
      <c r="B272" s="37" t="s">
        <v>554</v>
      </c>
      <c r="C272" s="122">
        <v>0.03</v>
      </c>
      <c r="D272" s="120">
        <v>1.4999999999999999E-2</v>
      </c>
      <c r="E272" s="88">
        <v>1.4999999999999999E-2</v>
      </c>
      <c r="F272" s="98">
        <v>9.5999999999999992E-3</v>
      </c>
      <c r="G272" s="44" t="s">
        <v>338</v>
      </c>
      <c r="H272" s="21"/>
      <c r="I272" s="3"/>
      <c r="J272" s="4"/>
      <c r="K272" s="40">
        <f t="shared" si="35"/>
        <v>0</v>
      </c>
      <c r="L272" s="77">
        <f t="shared" si="32"/>
        <v>0</v>
      </c>
      <c r="M272" s="42">
        <f t="shared" si="33"/>
        <v>0</v>
      </c>
      <c r="N272" s="40">
        <f t="shared" si="36"/>
        <v>0</v>
      </c>
    </row>
    <row r="273" spans="1:14" ht="21" customHeight="1">
      <c r="A273" s="36" t="s">
        <v>555</v>
      </c>
      <c r="B273" s="37" t="s">
        <v>556</v>
      </c>
      <c r="C273" s="122">
        <v>0.03</v>
      </c>
      <c r="D273" s="120">
        <v>1.4999999999999999E-2</v>
      </c>
      <c r="E273" s="88">
        <v>1.4999999999999999E-2</v>
      </c>
      <c r="F273" s="98">
        <v>9.5999999999999992E-3</v>
      </c>
      <c r="G273" s="44" t="s">
        <v>338</v>
      </c>
      <c r="H273" s="21"/>
      <c r="I273" s="3"/>
      <c r="J273" s="4"/>
      <c r="K273" s="40">
        <f t="shared" si="35"/>
        <v>0</v>
      </c>
      <c r="L273" s="77">
        <f t="shared" si="32"/>
        <v>0</v>
      </c>
      <c r="M273" s="42">
        <f t="shared" si="33"/>
        <v>0</v>
      </c>
      <c r="N273" s="40">
        <f t="shared" si="36"/>
        <v>0</v>
      </c>
    </row>
    <row r="274" spans="1:14" ht="21" customHeight="1">
      <c r="A274" s="46" t="s">
        <v>557</v>
      </c>
      <c r="B274" s="47" t="s">
        <v>544</v>
      </c>
      <c r="C274" s="50"/>
      <c r="D274" s="50"/>
      <c r="E274" s="50"/>
      <c r="F274" s="50"/>
      <c r="G274" s="50"/>
      <c r="H274" s="51"/>
      <c r="I274" s="35"/>
      <c r="J274" s="52"/>
      <c r="K274" s="52"/>
      <c r="L274" s="52"/>
      <c r="M274" s="52"/>
      <c r="N274" s="52"/>
    </row>
    <row r="275" spans="1:14" ht="11.25">
      <c r="A275" s="36" t="s">
        <v>558</v>
      </c>
      <c r="B275" s="37" t="s">
        <v>559</v>
      </c>
      <c r="C275" s="122">
        <v>0.03</v>
      </c>
      <c r="D275" s="120">
        <v>1.4999999999999999E-2</v>
      </c>
      <c r="E275" s="88">
        <v>1.4999999999999999E-2</v>
      </c>
      <c r="F275" s="98">
        <v>9.5999999999999992E-3</v>
      </c>
      <c r="G275" s="44" t="s">
        <v>338</v>
      </c>
      <c r="H275" s="21"/>
      <c r="I275" s="3"/>
      <c r="J275" s="4"/>
      <c r="K275" s="40">
        <f t="shared" si="35"/>
        <v>0</v>
      </c>
      <c r="L275" s="77">
        <f t="shared" si="32"/>
        <v>0</v>
      </c>
      <c r="M275" s="42">
        <f t="shared" si="33"/>
        <v>0</v>
      </c>
      <c r="N275" s="40">
        <f t="shared" si="36"/>
        <v>0</v>
      </c>
    </row>
    <row r="276" spans="1:14" ht="21" customHeight="1">
      <c r="A276" s="36" t="s">
        <v>560</v>
      </c>
      <c r="B276" s="37" t="s">
        <v>561</v>
      </c>
      <c r="C276" s="122">
        <v>0.03</v>
      </c>
      <c r="D276" s="120">
        <v>1.4999999999999999E-2</v>
      </c>
      <c r="E276" s="88">
        <v>1.4999999999999999E-2</v>
      </c>
      <c r="F276" s="98">
        <v>9.5999999999999992E-3</v>
      </c>
      <c r="G276" s="44" t="s">
        <v>338</v>
      </c>
      <c r="H276" s="21"/>
      <c r="I276" s="3"/>
      <c r="J276" s="4"/>
      <c r="K276" s="40">
        <f t="shared" si="35"/>
        <v>0</v>
      </c>
      <c r="L276" s="77">
        <f t="shared" si="32"/>
        <v>0</v>
      </c>
      <c r="M276" s="42">
        <f t="shared" si="33"/>
        <v>0</v>
      </c>
      <c r="N276" s="40">
        <f t="shared" si="36"/>
        <v>0</v>
      </c>
    </row>
    <row r="277" spans="1:14" ht="21" customHeight="1">
      <c r="A277" s="36" t="s">
        <v>562</v>
      </c>
      <c r="B277" s="37" t="s">
        <v>563</v>
      </c>
      <c r="C277" s="122">
        <v>0.03</v>
      </c>
      <c r="D277" s="120">
        <v>1.4999999999999999E-2</v>
      </c>
      <c r="E277" s="88">
        <v>1.4999999999999999E-2</v>
      </c>
      <c r="F277" s="98">
        <v>9.5999999999999992E-3</v>
      </c>
      <c r="G277" s="44" t="s">
        <v>338</v>
      </c>
      <c r="H277" s="21"/>
      <c r="I277" s="3"/>
      <c r="J277" s="4"/>
      <c r="K277" s="40">
        <f t="shared" si="35"/>
        <v>0</v>
      </c>
      <c r="L277" s="77">
        <f t="shared" si="32"/>
        <v>0</v>
      </c>
      <c r="M277" s="42">
        <f t="shared" si="33"/>
        <v>0</v>
      </c>
      <c r="N277" s="40">
        <f t="shared" si="36"/>
        <v>0</v>
      </c>
    </row>
    <row r="278" spans="1:14" ht="31.5" customHeight="1">
      <c r="A278" s="36" t="s">
        <v>564</v>
      </c>
      <c r="B278" s="37" t="s">
        <v>565</v>
      </c>
      <c r="C278" s="122">
        <v>0.03</v>
      </c>
      <c r="D278" s="120">
        <v>1.4999999999999999E-2</v>
      </c>
      <c r="E278" s="88">
        <v>1.4999999999999999E-2</v>
      </c>
      <c r="F278" s="98">
        <v>9.5999999999999992E-3</v>
      </c>
      <c r="G278" s="44" t="s">
        <v>338</v>
      </c>
      <c r="H278" s="21"/>
      <c r="I278" s="3"/>
      <c r="J278" s="4"/>
      <c r="K278" s="40">
        <f t="shared" si="35"/>
        <v>0</v>
      </c>
      <c r="L278" s="77">
        <f t="shared" si="32"/>
        <v>0</v>
      </c>
      <c r="M278" s="42">
        <f t="shared" si="33"/>
        <v>0</v>
      </c>
      <c r="N278" s="40">
        <f t="shared" si="36"/>
        <v>0</v>
      </c>
    </row>
    <row r="279" spans="1:14" ht="31.5" customHeight="1">
      <c r="A279" s="36" t="s">
        <v>566</v>
      </c>
      <c r="B279" s="37" t="s">
        <v>567</v>
      </c>
      <c r="C279" s="122">
        <v>0.03</v>
      </c>
      <c r="D279" s="120">
        <v>1.4999999999999999E-2</v>
      </c>
      <c r="E279" s="88">
        <v>1.4999999999999999E-2</v>
      </c>
      <c r="F279" s="98">
        <v>9.5999999999999992E-3</v>
      </c>
      <c r="G279" s="44" t="s">
        <v>338</v>
      </c>
      <c r="H279" s="21"/>
      <c r="I279" s="3"/>
      <c r="J279" s="4"/>
      <c r="K279" s="40">
        <f t="shared" si="35"/>
        <v>0</v>
      </c>
      <c r="L279" s="77">
        <f t="shared" si="32"/>
        <v>0</v>
      </c>
      <c r="M279" s="42">
        <f t="shared" si="33"/>
        <v>0</v>
      </c>
      <c r="N279" s="40">
        <f t="shared" si="36"/>
        <v>0</v>
      </c>
    </row>
    <row r="280" spans="1:14" ht="31.5" customHeight="1">
      <c r="A280" s="36" t="s">
        <v>568</v>
      </c>
      <c r="B280" s="37" t="s">
        <v>569</v>
      </c>
      <c r="C280" s="122">
        <v>0.03</v>
      </c>
      <c r="D280" s="120">
        <v>1.4999999999999999E-2</v>
      </c>
      <c r="E280" s="88">
        <v>1.4999999999999999E-2</v>
      </c>
      <c r="F280" s="98">
        <v>9.5999999999999992E-3</v>
      </c>
      <c r="G280" s="44" t="s">
        <v>338</v>
      </c>
      <c r="H280" s="21"/>
      <c r="I280" s="3"/>
      <c r="J280" s="4"/>
      <c r="K280" s="40">
        <f t="shared" si="35"/>
        <v>0</v>
      </c>
      <c r="L280" s="77">
        <f t="shared" si="32"/>
        <v>0</v>
      </c>
      <c r="M280" s="42">
        <f t="shared" si="33"/>
        <v>0</v>
      </c>
      <c r="N280" s="40">
        <f t="shared" si="36"/>
        <v>0</v>
      </c>
    </row>
    <row r="281" spans="1:14" ht="21" customHeight="1">
      <c r="A281" s="36" t="s">
        <v>570</v>
      </c>
      <c r="B281" s="37" t="s">
        <v>571</v>
      </c>
      <c r="C281" s="122">
        <v>0.03</v>
      </c>
      <c r="D281" s="120">
        <v>1.4999999999999999E-2</v>
      </c>
      <c r="E281" s="88">
        <v>1.4999999999999999E-2</v>
      </c>
      <c r="F281" s="98">
        <v>9.5999999999999992E-3</v>
      </c>
      <c r="G281" s="44" t="s">
        <v>338</v>
      </c>
      <c r="H281" s="21"/>
      <c r="I281" s="3"/>
      <c r="J281" s="4"/>
      <c r="K281" s="40">
        <f t="shared" si="35"/>
        <v>0</v>
      </c>
      <c r="L281" s="77">
        <f t="shared" ref="L281:L344" si="37">$L$3*K281</f>
        <v>0</v>
      </c>
      <c r="M281" s="42">
        <f t="shared" ref="M281:M344" si="38">2%*L281</f>
        <v>0</v>
      </c>
      <c r="N281" s="40">
        <f t="shared" si="36"/>
        <v>0</v>
      </c>
    </row>
    <row r="282" spans="1:14" ht="21" customHeight="1">
      <c r="A282" s="36" t="s">
        <v>572</v>
      </c>
      <c r="B282" s="37" t="s">
        <v>573</v>
      </c>
      <c r="C282" s="122">
        <v>0.03</v>
      </c>
      <c r="D282" s="120">
        <v>1.4999999999999999E-2</v>
      </c>
      <c r="E282" s="88">
        <v>1.4999999999999999E-2</v>
      </c>
      <c r="F282" s="98">
        <v>9.5999999999999992E-3</v>
      </c>
      <c r="G282" s="44" t="s">
        <v>338</v>
      </c>
      <c r="H282" s="21"/>
      <c r="I282" s="3"/>
      <c r="J282" s="4"/>
      <c r="K282" s="40">
        <f t="shared" si="35"/>
        <v>0</v>
      </c>
      <c r="L282" s="77">
        <f t="shared" si="37"/>
        <v>0</v>
      </c>
      <c r="M282" s="42">
        <f t="shared" si="38"/>
        <v>0</v>
      </c>
      <c r="N282" s="40">
        <f t="shared" si="36"/>
        <v>0</v>
      </c>
    </row>
    <row r="283" spans="1:14" ht="21" customHeight="1">
      <c r="A283" s="36" t="s">
        <v>574</v>
      </c>
      <c r="B283" s="37" t="s">
        <v>575</v>
      </c>
      <c r="C283" s="122">
        <v>0.03</v>
      </c>
      <c r="D283" s="120">
        <v>1.4999999999999999E-2</v>
      </c>
      <c r="E283" s="88">
        <v>1.4999999999999999E-2</v>
      </c>
      <c r="F283" s="98">
        <v>9.5999999999999992E-3</v>
      </c>
      <c r="G283" s="44" t="s">
        <v>338</v>
      </c>
      <c r="H283" s="21"/>
      <c r="I283" s="3"/>
      <c r="J283" s="4"/>
      <c r="K283" s="40">
        <f t="shared" si="35"/>
        <v>0</v>
      </c>
      <c r="L283" s="77">
        <f t="shared" si="37"/>
        <v>0</v>
      </c>
      <c r="M283" s="42">
        <f t="shared" si="38"/>
        <v>0</v>
      </c>
      <c r="N283" s="40">
        <f t="shared" si="36"/>
        <v>0</v>
      </c>
    </row>
    <row r="284" spans="1:14" ht="21">
      <c r="A284" s="46" t="s">
        <v>576</v>
      </c>
      <c r="B284" s="47" t="s">
        <v>577</v>
      </c>
      <c r="C284" s="50"/>
      <c r="D284" s="50"/>
      <c r="E284" s="50"/>
      <c r="F284" s="50"/>
      <c r="G284" s="50"/>
      <c r="H284" s="51"/>
      <c r="I284" s="35"/>
      <c r="J284" s="52"/>
      <c r="K284" s="52"/>
      <c r="L284" s="52"/>
      <c r="M284" s="52"/>
      <c r="N284" s="52"/>
    </row>
    <row r="285" spans="1:14" ht="21" customHeight="1">
      <c r="A285" s="36" t="s">
        <v>578</v>
      </c>
      <c r="B285" s="37" t="s">
        <v>579</v>
      </c>
      <c r="C285" s="122">
        <v>0.03</v>
      </c>
      <c r="D285" s="120">
        <v>1.4999999999999999E-2</v>
      </c>
      <c r="E285" s="88">
        <v>1.4999999999999999E-2</v>
      </c>
      <c r="F285" s="98">
        <v>9.5999999999999992E-3</v>
      </c>
      <c r="G285" s="44" t="s">
        <v>338</v>
      </c>
      <c r="H285" s="21"/>
      <c r="I285" s="3"/>
      <c r="J285" s="4"/>
      <c r="K285" s="40">
        <f t="shared" si="35"/>
        <v>0</v>
      </c>
      <c r="L285" s="77">
        <f t="shared" si="37"/>
        <v>0</v>
      </c>
      <c r="M285" s="42">
        <f t="shared" si="38"/>
        <v>0</v>
      </c>
      <c r="N285" s="40">
        <f t="shared" si="36"/>
        <v>0</v>
      </c>
    </row>
    <row r="286" spans="1:14" ht="21" customHeight="1">
      <c r="A286" s="36" t="s">
        <v>580</v>
      </c>
      <c r="B286" s="37" t="s">
        <v>581</v>
      </c>
      <c r="C286" s="122">
        <v>0.03</v>
      </c>
      <c r="D286" s="120">
        <v>1.4999999999999999E-2</v>
      </c>
      <c r="E286" s="88">
        <v>1.4999999999999999E-2</v>
      </c>
      <c r="F286" s="98">
        <v>9.5999999999999992E-3</v>
      </c>
      <c r="G286" s="44" t="s">
        <v>338</v>
      </c>
      <c r="H286" s="21"/>
      <c r="I286" s="3"/>
      <c r="J286" s="4"/>
      <c r="K286" s="40">
        <f t="shared" si="35"/>
        <v>0</v>
      </c>
      <c r="L286" s="77">
        <f t="shared" si="37"/>
        <v>0</v>
      </c>
      <c r="M286" s="42">
        <f t="shared" si="38"/>
        <v>0</v>
      </c>
      <c r="N286" s="40">
        <f t="shared" si="36"/>
        <v>0</v>
      </c>
    </row>
    <row r="287" spans="1:14" ht="21" customHeight="1">
      <c r="A287" s="36" t="s">
        <v>582</v>
      </c>
      <c r="B287" s="37" t="s">
        <v>583</v>
      </c>
      <c r="C287" s="122">
        <v>0.03</v>
      </c>
      <c r="D287" s="120">
        <v>1.4999999999999999E-2</v>
      </c>
      <c r="E287" s="88">
        <v>1.4999999999999999E-2</v>
      </c>
      <c r="F287" s="98">
        <v>9.5999999999999992E-3</v>
      </c>
      <c r="G287" s="44" t="s">
        <v>338</v>
      </c>
      <c r="H287" s="21"/>
      <c r="I287" s="3"/>
      <c r="J287" s="4"/>
      <c r="K287" s="40">
        <f t="shared" si="35"/>
        <v>0</v>
      </c>
      <c r="L287" s="77">
        <f t="shared" si="37"/>
        <v>0</v>
      </c>
      <c r="M287" s="42">
        <f t="shared" si="38"/>
        <v>0</v>
      </c>
      <c r="N287" s="40">
        <f t="shared" si="36"/>
        <v>0</v>
      </c>
    </row>
    <row r="288" spans="1:14" ht="11.25">
      <c r="A288" s="36" t="s">
        <v>584</v>
      </c>
      <c r="B288" s="37" t="s">
        <v>585</v>
      </c>
      <c r="C288" s="122">
        <v>0.03</v>
      </c>
      <c r="D288" s="120">
        <v>1.4999999999999999E-2</v>
      </c>
      <c r="E288" s="88">
        <v>1.4999999999999999E-2</v>
      </c>
      <c r="F288" s="98">
        <v>9.5999999999999992E-3</v>
      </c>
      <c r="G288" s="44" t="s">
        <v>338</v>
      </c>
      <c r="H288" s="21"/>
      <c r="I288" s="3"/>
      <c r="J288" s="4"/>
      <c r="K288" s="40">
        <f t="shared" ref="K288:K349" si="39">I288/(1+J288)</f>
        <v>0</v>
      </c>
      <c r="L288" s="77">
        <f t="shared" si="37"/>
        <v>0</v>
      </c>
      <c r="M288" s="42">
        <f t="shared" si="38"/>
        <v>0</v>
      </c>
      <c r="N288" s="40">
        <f t="shared" si="36"/>
        <v>0</v>
      </c>
    </row>
    <row r="289" spans="1:14" ht="11.25">
      <c r="A289" s="36" t="s">
        <v>586</v>
      </c>
      <c r="B289" s="37" t="s">
        <v>587</v>
      </c>
      <c r="C289" s="122">
        <v>0.03</v>
      </c>
      <c r="D289" s="120">
        <v>1.4999999999999999E-2</v>
      </c>
      <c r="E289" s="88">
        <v>1.4999999999999999E-2</v>
      </c>
      <c r="F289" s="98">
        <v>9.5999999999999992E-3</v>
      </c>
      <c r="G289" s="44" t="s">
        <v>338</v>
      </c>
      <c r="H289" s="21"/>
      <c r="I289" s="3"/>
      <c r="J289" s="4"/>
      <c r="K289" s="40">
        <f t="shared" si="39"/>
        <v>0</v>
      </c>
      <c r="L289" s="77">
        <f t="shared" si="37"/>
        <v>0</v>
      </c>
      <c r="M289" s="42">
        <f t="shared" si="38"/>
        <v>0</v>
      </c>
      <c r="N289" s="40">
        <f t="shared" si="36"/>
        <v>0</v>
      </c>
    </row>
    <row r="290" spans="1:14" ht="11.25">
      <c r="A290" s="36" t="s">
        <v>588</v>
      </c>
      <c r="B290" s="37" t="s">
        <v>589</v>
      </c>
      <c r="C290" s="122">
        <v>0.03</v>
      </c>
      <c r="D290" s="120">
        <v>1.4999999999999999E-2</v>
      </c>
      <c r="E290" s="88">
        <v>1.4999999999999999E-2</v>
      </c>
      <c r="F290" s="98">
        <v>9.5999999999999992E-3</v>
      </c>
      <c r="G290" s="44" t="s">
        <v>338</v>
      </c>
      <c r="H290" s="21"/>
      <c r="I290" s="3"/>
      <c r="J290" s="4"/>
      <c r="K290" s="40">
        <f t="shared" si="39"/>
        <v>0</v>
      </c>
      <c r="L290" s="77">
        <f t="shared" si="37"/>
        <v>0</v>
      </c>
      <c r="M290" s="42">
        <f t="shared" si="38"/>
        <v>0</v>
      </c>
      <c r="N290" s="40">
        <f t="shared" si="36"/>
        <v>0</v>
      </c>
    </row>
    <row r="291" spans="1:14" ht="21" customHeight="1">
      <c r="A291" s="36" t="s">
        <v>590</v>
      </c>
      <c r="B291" s="37" t="s">
        <v>591</v>
      </c>
      <c r="C291" s="122">
        <v>0.03</v>
      </c>
      <c r="D291" s="120">
        <v>1.4999999999999999E-2</v>
      </c>
      <c r="E291" s="88">
        <v>1.4999999999999999E-2</v>
      </c>
      <c r="F291" s="98">
        <v>9.5999999999999992E-3</v>
      </c>
      <c r="G291" s="44" t="s">
        <v>338</v>
      </c>
      <c r="H291" s="21"/>
      <c r="I291" s="3"/>
      <c r="J291" s="4"/>
      <c r="K291" s="40">
        <f t="shared" si="39"/>
        <v>0</v>
      </c>
      <c r="L291" s="77">
        <f t="shared" si="37"/>
        <v>0</v>
      </c>
      <c r="M291" s="42">
        <f t="shared" si="38"/>
        <v>0</v>
      </c>
      <c r="N291" s="40">
        <f t="shared" si="36"/>
        <v>0</v>
      </c>
    </row>
    <row r="292" spans="1:14" ht="21" customHeight="1">
      <c r="A292" s="36" t="s">
        <v>592</v>
      </c>
      <c r="B292" s="37" t="s">
        <v>593</v>
      </c>
      <c r="C292" s="122">
        <v>0.03</v>
      </c>
      <c r="D292" s="120">
        <v>1.4999999999999999E-2</v>
      </c>
      <c r="E292" s="88">
        <v>1.4999999999999999E-2</v>
      </c>
      <c r="F292" s="98">
        <v>9.5999999999999992E-3</v>
      </c>
      <c r="G292" s="44" t="s">
        <v>338</v>
      </c>
      <c r="H292" s="21"/>
      <c r="I292" s="3"/>
      <c r="J292" s="4"/>
      <c r="K292" s="40">
        <f t="shared" si="39"/>
        <v>0</v>
      </c>
      <c r="L292" s="77">
        <f t="shared" si="37"/>
        <v>0</v>
      </c>
      <c r="M292" s="42">
        <f t="shared" si="38"/>
        <v>0</v>
      </c>
      <c r="N292" s="40">
        <f t="shared" si="36"/>
        <v>0</v>
      </c>
    </row>
    <row r="293" spans="1:14" ht="21" customHeight="1">
      <c r="A293" s="36" t="s">
        <v>594</v>
      </c>
      <c r="B293" s="37" t="s">
        <v>595</v>
      </c>
      <c r="C293" s="122">
        <v>0.03</v>
      </c>
      <c r="D293" s="120">
        <v>1.4999999999999999E-2</v>
      </c>
      <c r="E293" s="88">
        <v>1.4999999999999999E-2</v>
      </c>
      <c r="F293" s="98">
        <v>9.5999999999999992E-3</v>
      </c>
      <c r="G293" s="44" t="s">
        <v>338</v>
      </c>
      <c r="H293" s="21"/>
      <c r="I293" s="3"/>
      <c r="J293" s="4"/>
      <c r="K293" s="40">
        <f t="shared" si="39"/>
        <v>0</v>
      </c>
      <c r="L293" s="77">
        <f t="shared" si="37"/>
        <v>0</v>
      </c>
      <c r="M293" s="42">
        <f t="shared" si="38"/>
        <v>0</v>
      </c>
      <c r="N293" s="40">
        <f t="shared" si="36"/>
        <v>0</v>
      </c>
    </row>
    <row r="294" spans="1:14" ht="11.25">
      <c r="A294" s="36" t="s">
        <v>596</v>
      </c>
      <c r="B294" s="37" t="s">
        <v>597</v>
      </c>
      <c r="C294" s="122">
        <v>0.03</v>
      </c>
      <c r="D294" s="120">
        <v>1.4999999999999999E-2</v>
      </c>
      <c r="E294" s="88">
        <v>1.4999999999999999E-2</v>
      </c>
      <c r="F294" s="98">
        <v>9.5999999999999992E-3</v>
      </c>
      <c r="G294" s="44" t="s">
        <v>338</v>
      </c>
      <c r="H294" s="21"/>
      <c r="I294" s="3"/>
      <c r="J294" s="4"/>
      <c r="K294" s="40">
        <f t="shared" si="39"/>
        <v>0</v>
      </c>
      <c r="L294" s="77">
        <f t="shared" si="37"/>
        <v>0</v>
      </c>
      <c r="M294" s="42">
        <f t="shared" si="38"/>
        <v>0</v>
      </c>
      <c r="N294" s="40">
        <f t="shared" si="36"/>
        <v>0</v>
      </c>
    </row>
    <row r="295" spans="1:14" ht="21" customHeight="1">
      <c r="A295" s="36" t="s">
        <v>598</v>
      </c>
      <c r="B295" s="37" t="s">
        <v>599</v>
      </c>
      <c r="C295" s="122">
        <v>0.03</v>
      </c>
      <c r="D295" s="120">
        <v>1.4999999999999999E-2</v>
      </c>
      <c r="E295" s="88">
        <v>1.4999999999999999E-2</v>
      </c>
      <c r="F295" s="98">
        <v>9.5999999999999992E-3</v>
      </c>
      <c r="G295" s="44" t="s">
        <v>338</v>
      </c>
      <c r="H295" s="21"/>
      <c r="I295" s="3"/>
      <c r="J295" s="4"/>
      <c r="K295" s="40">
        <f t="shared" si="39"/>
        <v>0</v>
      </c>
      <c r="L295" s="77">
        <f t="shared" si="37"/>
        <v>0</v>
      </c>
      <c r="M295" s="42">
        <f t="shared" si="38"/>
        <v>0</v>
      </c>
      <c r="N295" s="40">
        <f t="shared" si="36"/>
        <v>0</v>
      </c>
    </row>
    <row r="296" spans="1:14" ht="21" customHeight="1">
      <c r="A296" s="36" t="s">
        <v>600</v>
      </c>
      <c r="B296" s="37" t="s">
        <v>601</v>
      </c>
      <c r="C296" s="122">
        <v>0.03</v>
      </c>
      <c r="D296" s="120">
        <v>1.4999999999999999E-2</v>
      </c>
      <c r="E296" s="88">
        <v>1.4999999999999999E-2</v>
      </c>
      <c r="F296" s="98">
        <v>9.5999999999999992E-3</v>
      </c>
      <c r="G296" s="44" t="s">
        <v>338</v>
      </c>
      <c r="H296" s="21"/>
      <c r="I296" s="3"/>
      <c r="J296" s="4"/>
      <c r="K296" s="40">
        <f t="shared" si="39"/>
        <v>0</v>
      </c>
      <c r="L296" s="77">
        <f t="shared" si="37"/>
        <v>0</v>
      </c>
      <c r="M296" s="42">
        <f t="shared" si="38"/>
        <v>0</v>
      </c>
      <c r="N296" s="40">
        <f t="shared" si="36"/>
        <v>0</v>
      </c>
    </row>
    <row r="297" spans="1:14" ht="21" customHeight="1">
      <c r="A297" s="36" t="s">
        <v>602</v>
      </c>
      <c r="B297" s="37" t="s">
        <v>603</v>
      </c>
      <c r="C297" s="122">
        <v>0.03</v>
      </c>
      <c r="D297" s="120">
        <v>1.4999999999999999E-2</v>
      </c>
      <c r="E297" s="88">
        <v>1.4999999999999999E-2</v>
      </c>
      <c r="F297" s="98">
        <v>9.5999999999999992E-3</v>
      </c>
      <c r="G297" s="44" t="s">
        <v>338</v>
      </c>
      <c r="H297" s="21"/>
      <c r="I297" s="3"/>
      <c r="J297" s="4"/>
      <c r="K297" s="40">
        <f t="shared" si="39"/>
        <v>0</v>
      </c>
      <c r="L297" s="77">
        <f t="shared" si="37"/>
        <v>0</v>
      </c>
      <c r="M297" s="42">
        <f t="shared" si="38"/>
        <v>0</v>
      </c>
      <c r="N297" s="40">
        <f t="shared" si="36"/>
        <v>0</v>
      </c>
    </row>
    <row r="298" spans="1:14" ht="21" customHeight="1">
      <c r="A298" s="36" t="s">
        <v>604</v>
      </c>
      <c r="B298" s="37" t="s">
        <v>605</v>
      </c>
      <c r="C298" s="122">
        <v>0.03</v>
      </c>
      <c r="D298" s="120">
        <v>1.4999999999999999E-2</v>
      </c>
      <c r="E298" s="88">
        <v>1.4999999999999999E-2</v>
      </c>
      <c r="F298" s="98">
        <v>9.5999999999999992E-3</v>
      </c>
      <c r="G298" s="44" t="s">
        <v>338</v>
      </c>
      <c r="H298" s="21"/>
      <c r="I298" s="3"/>
      <c r="J298" s="4"/>
      <c r="K298" s="40">
        <f t="shared" si="39"/>
        <v>0</v>
      </c>
      <c r="L298" s="77">
        <f t="shared" si="37"/>
        <v>0</v>
      </c>
      <c r="M298" s="42">
        <f t="shared" si="38"/>
        <v>0</v>
      </c>
      <c r="N298" s="40">
        <f t="shared" si="36"/>
        <v>0</v>
      </c>
    </row>
    <row r="299" spans="1:14" ht="21" customHeight="1">
      <c r="A299" s="36" t="s">
        <v>606</v>
      </c>
      <c r="B299" s="37" t="s">
        <v>607</v>
      </c>
      <c r="C299" s="122">
        <v>0.03</v>
      </c>
      <c r="D299" s="120">
        <v>1.4999999999999999E-2</v>
      </c>
      <c r="E299" s="88">
        <v>1.4999999999999999E-2</v>
      </c>
      <c r="F299" s="98">
        <v>9.5999999999999992E-3</v>
      </c>
      <c r="G299" s="44" t="s">
        <v>338</v>
      </c>
      <c r="H299" s="21"/>
      <c r="I299" s="3"/>
      <c r="J299" s="4"/>
      <c r="K299" s="40">
        <f t="shared" si="39"/>
        <v>0</v>
      </c>
      <c r="L299" s="77">
        <f t="shared" si="37"/>
        <v>0</v>
      </c>
      <c r="M299" s="42">
        <f t="shared" si="38"/>
        <v>0</v>
      </c>
      <c r="N299" s="40">
        <f t="shared" si="36"/>
        <v>0</v>
      </c>
    </row>
    <row r="300" spans="1:14" ht="21" customHeight="1">
      <c r="A300" s="36" t="s">
        <v>608</v>
      </c>
      <c r="B300" s="37" t="s">
        <v>609</v>
      </c>
      <c r="C300" s="122">
        <v>0.03</v>
      </c>
      <c r="D300" s="120">
        <v>1.4999999999999999E-2</v>
      </c>
      <c r="E300" s="88">
        <v>1.4999999999999999E-2</v>
      </c>
      <c r="F300" s="98">
        <v>9.5999999999999992E-3</v>
      </c>
      <c r="G300" s="44" t="s">
        <v>338</v>
      </c>
      <c r="H300" s="21"/>
      <c r="I300" s="3"/>
      <c r="J300" s="4"/>
      <c r="K300" s="40">
        <f t="shared" si="39"/>
        <v>0</v>
      </c>
      <c r="L300" s="77">
        <f t="shared" si="37"/>
        <v>0</v>
      </c>
      <c r="M300" s="42">
        <f t="shared" si="38"/>
        <v>0</v>
      </c>
      <c r="N300" s="40">
        <f t="shared" si="36"/>
        <v>0</v>
      </c>
    </row>
    <row r="301" spans="1:14" ht="21" customHeight="1">
      <c r="A301" s="36" t="s">
        <v>610</v>
      </c>
      <c r="B301" s="37" t="s">
        <v>611</v>
      </c>
      <c r="C301" s="122">
        <v>0.03</v>
      </c>
      <c r="D301" s="120">
        <v>1.4999999999999999E-2</v>
      </c>
      <c r="E301" s="88">
        <v>1.4999999999999999E-2</v>
      </c>
      <c r="F301" s="98">
        <v>9.5999999999999992E-3</v>
      </c>
      <c r="G301" s="44" t="s">
        <v>338</v>
      </c>
      <c r="H301" s="21"/>
      <c r="I301" s="3"/>
      <c r="J301" s="4"/>
      <c r="K301" s="40">
        <f t="shared" si="39"/>
        <v>0</v>
      </c>
      <c r="L301" s="77">
        <f t="shared" si="37"/>
        <v>0</v>
      </c>
      <c r="M301" s="42">
        <f t="shared" si="38"/>
        <v>0</v>
      </c>
      <c r="N301" s="40">
        <f t="shared" si="36"/>
        <v>0</v>
      </c>
    </row>
    <row r="302" spans="1:14" ht="21" customHeight="1">
      <c r="A302" s="36" t="s">
        <v>612</v>
      </c>
      <c r="B302" s="37" t="s">
        <v>613</v>
      </c>
      <c r="C302" s="122">
        <v>0.03</v>
      </c>
      <c r="D302" s="120">
        <v>1.4999999999999999E-2</v>
      </c>
      <c r="E302" s="88">
        <v>1.4999999999999999E-2</v>
      </c>
      <c r="F302" s="98">
        <v>9.5999999999999992E-3</v>
      </c>
      <c r="G302" s="44" t="s">
        <v>338</v>
      </c>
      <c r="H302" s="21"/>
      <c r="I302" s="3"/>
      <c r="J302" s="4"/>
      <c r="K302" s="40">
        <f t="shared" si="39"/>
        <v>0</v>
      </c>
      <c r="L302" s="77">
        <f t="shared" si="37"/>
        <v>0</v>
      </c>
      <c r="M302" s="42">
        <f t="shared" si="38"/>
        <v>0</v>
      </c>
      <c r="N302" s="40">
        <f t="shared" si="36"/>
        <v>0</v>
      </c>
    </row>
    <row r="303" spans="1:14" ht="21" customHeight="1">
      <c r="A303" s="56" t="s">
        <v>614</v>
      </c>
      <c r="B303" s="57" t="s">
        <v>615</v>
      </c>
      <c r="C303" s="60"/>
      <c r="D303" s="60"/>
      <c r="E303" s="60"/>
      <c r="F303" s="60"/>
      <c r="G303" s="60"/>
      <c r="H303" s="80"/>
      <c r="I303" s="81"/>
      <c r="J303" s="82"/>
      <c r="K303" s="82"/>
      <c r="L303" s="82"/>
      <c r="M303" s="82"/>
      <c r="N303" s="82"/>
    </row>
    <row r="304" spans="1:14" ht="11.25">
      <c r="A304" s="46" t="s">
        <v>616</v>
      </c>
      <c r="B304" s="47" t="s">
        <v>617</v>
      </c>
      <c r="C304" s="50"/>
      <c r="D304" s="50"/>
      <c r="E304" s="50"/>
      <c r="F304" s="50"/>
      <c r="G304" s="50"/>
      <c r="H304" s="51"/>
      <c r="I304" s="35"/>
      <c r="J304" s="52"/>
      <c r="K304" s="52"/>
      <c r="L304" s="52"/>
      <c r="M304" s="52"/>
      <c r="N304" s="52"/>
    </row>
    <row r="305" spans="1:14" ht="11.25">
      <c r="A305" s="36" t="s">
        <v>618</v>
      </c>
      <c r="B305" s="37" t="s">
        <v>619</v>
      </c>
      <c r="C305" s="122">
        <v>0.03</v>
      </c>
      <c r="D305" s="120">
        <v>1.4999999999999999E-2</v>
      </c>
      <c r="E305" s="88">
        <v>1.4999999999999999E-2</v>
      </c>
      <c r="F305" s="98">
        <v>9.5999999999999992E-3</v>
      </c>
      <c r="G305" s="44" t="s">
        <v>338</v>
      </c>
      <c r="H305" s="21"/>
      <c r="I305" s="3"/>
      <c r="J305" s="4"/>
      <c r="K305" s="40">
        <f t="shared" si="39"/>
        <v>0</v>
      </c>
      <c r="L305" s="77">
        <f t="shared" si="37"/>
        <v>0</v>
      </c>
      <c r="M305" s="42">
        <f t="shared" si="38"/>
        <v>0</v>
      </c>
      <c r="N305" s="40">
        <f t="shared" si="36"/>
        <v>0</v>
      </c>
    </row>
    <row r="306" spans="1:14" ht="11.25">
      <c r="A306" s="36" t="s">
        <v>620</v>
      </c>
      <c r="B306" s="37" t="s">
        <v>621</v>
      </c>
      <c r="C306" s="122">
        <v>0.03</v>
      </c>
      <c r="D306" s="120">
        <v>1.4999999999999999E-2</v>
      </c>
      <c r="E306" s="88">
        <v>1.4999999999999999E-2</v>
      </c>
      <c r="F306" s="98">
        <v>9.5999999999999992E-3</v>
      </c>
      <c r="G306" s="44" t="s">
        <v>338</v>
      </c>
      <c r="H306" s="21"/>
      <c r="I306" s="3"/>
      <c r="J306" s="4"/>
      <c r="K306" s="40">
        <f t="shared" si="39"/>
        <v>0</v>
      </c>
      <c r="L306" s="77">
        <f t="shared" si="37"/>
        <v>0</v>
      </c>
      <c r="M306" s="42">
        <f t="shared" si="38"/>
        <v>0</v>
      </c>
      <c r="N306" s="40">
        <f t="shared" si="36"/>
        <v>0</v>
      </c>
    </row>
    <row r="307" spans="1:14" ht="11.25">
      <c r="A307" s="36" t="s">
        <v>622</v>
      </c>
      <c r="B307" s="37" t="s">
        <v>623</v>
      </c>
      <c r="C307" s="122">
        <v>0.03</v>
      </c>
      <c r="D307" s="120">
        <v>1.4999999999999999E-2</v>
      </c>
      <c r="E307" s="88">
        <v>1.4999999999999999E-2</v>
      </c>
      <c r="F307" s="98">
        <v>9.5999999999999992E-3</v>
      </c>
      <c r="G307" s="44" t="s">
        <v>338</v>
      </c>
      <c r="H307" s="21"/>
      <c r="I307" s="3"/>
      <c r="J307" s="4"/>
      <c r="K307" s="40">
        <f t="shared" si="39"/>
        <v>0</v>
      </c>
      <c r="L307" s="77">
        <f t="shared" si="37"/>
        <v>0</v>
      </c>
      <c r="M307" s="42">
        <f t="shared" si="38"/>
        <v>0</v>
      </c>
      <c r="N307" s="40">
        <f t="shared" si="36"/>
        <v>0</v>
      </c>
    </row>
    <row r="308" spans="1:14" ht="11.25">
      <c r="A308" s="36" t="s">
        <v>624</v>
      </c>
      <c r="B308" s="37" t="s">
        <v>625</v>
      </c>
      <c r="C308" s="122">
        <v>0.03</v>
      </c>
      <c r="D308" s="120">
        <v>1.4999999999999999E-2</v>
      </c>
      <c r="E308" s="88">
        <v>1.4999999999999999E-2</v>
      </c>
      <c r="F308" s="98">
        <v>9.5999999999999992E-3</v>
      </c>
      <c r="G308" s="44" t="s">
        <v>338</v>
      </c>
      <c r="H308" s="21"/>
      <c r="I308" s="3"/>
      <c r="J308" s="4"/>
      <c r="K308" s="40">
        <f t="shared" si="39"/>
        <v>0</v>
      </c>
      <c r="L308" s="77">
        <f t="shared" si="37"/>
        <v>0</v>
      </c>
      <c r="M308" s="42">
        <f t="shared" si="38"/>
        <v>0</v>
      </c>
      <c r="N308" s="40">
        <f t="shared" si="36"/>
        <v>0</v>
      </c>
    </row>
    <row r="309" spans="1:14" ht="11.25">
      <c r="A309" s="36" t="s">
        <v>626</v>
      </c>
      <c r="B309" s="37" t="s">
        <v>627</v>
      </c>
      <c r="C309" s="122">
        <v>0.03</v>
      </c>
      <c r="D309" s="120">
        <v>1.4999999999999999E-2</v>
      </c>
      <c r="E309" s="88">
        <v>1.4999999999999999E-2</v>
      </c>
      <c r="F309" s="98">
        <v>9.5999999999999992E-3</v>
      </c>
      <c r="G309" s="44" t="s">
        <v>338</v>
      </c>
      <c r="H309" s="21"/>
      <c r="I309" s="3"/>
      <c r="J309" s="4"/>
      <c r="K309" s="40">
        <f t="shared" si="39"/>
        <v>0</v>
      </c>
      <c r="L309" s="77">
        <f t="shared" si="37"/>
        <v>0</v>
      </c>
      <c r="M309" s="42">
        <f t="shared" si="38"/>
        <v>0</v>
      </c>
      <c r="N309" s="40">
        <f t="shared" si="36"/>
        <v>0</v>
      </c>
    </row>
    <row r="310" spans="1:14" ht="11.25">
      <c r="A310" s="36" t="s">
        <v>628</v>
      </c>
      <c r="B310" s="37" t="s">
        <v>629</v>
      </c>
      <c r="C310" s="122">
        <v>0.03</v>
      </c>
      <c r="D310" s="120">
        <v>1.4999999999999999E-2</v>
      </c>
      <c r="E310" s="88">
        <v>1.4999999999999999E-2</v>
      </c>
      <c r="F310" s="98">
        <v>9.5999999999999992E-3</v>
      </c>
      <c r="G310" s="44" t="s">
        <v>338</v>
      </c>
      <c r="H310" s="21"/>
      <c r="I310" s="3"/>
      <c r="J310" s="4"/>
      <c r="K310" s="40">
        <f t="shared" si="39"/>
        <v>0</v>
      </c>
      <c r="L310" s="77">
        <f t="shared" si="37"/>
        <v>0</v>
      </c>
      <c r="M310" s="42">
        <f t="shared" si="38"/>
        <v>0</v>
      </c>
      <c r="N310" s="40">
        <f t="shared" si="36"/>
        <v>0</v>
      </c>
    </row>
    <row r="311" spans="1:14" ht="11.25">
      <c r="A311" s="46" t="s">
        <v>630</v>
      </c>
      <c r="B311" s="47" t="s">
        <v>631</v>
      </c>
      <c r="C311" s="50"/>
      <c r="D311" s="50"/>
      <c r="E311" s="50"/>
      <c r="F311" s="50"/>
      <c r="G311" s="50"/>
      <c r="H311" s="51"/>
      <c r="I311" s="35"/>
      <c r="J311" s="52"/>
      <c r="K311" s="52"/>
      <c r="L311" s="52"/>
      <c r="M311" s="52"/>
      <c r="N311" s="52"/>
    </row>
    <row r="312" spans="1:14" ht="11.25">
      <c r="A312" s="36" t="s">
        <v>632</v>
      </c>
      <c r="B312" s="37" t="s">
        <v>633</v>
      </c>
      <c r="C312" s="122">
        <v>0.03</v>
      </c>
      <c r="D312" s="120">
        <v>1.4999999999999999E-2</v>
      </c>
      <c r="E312" s="88">
        <v>1.4999999999999999E-2</v>
      </c>
      <c r="F312" s="98">
        <v>9.5999999999999992E-3</v>
      </c>
      <c r="G312" s="44" t="s">
        <v>338</v>
      </c>
      <c r="H312" s="21"/>
      <c r="I312" s="3"/>
      <c r="J312" s="4"/>
      <c r="K312" s="40">
        <f t="shared" si="39"/>
        <v>0</v>
      </c>
      <c r="L312" s="77">
        <f t="shared" si="37"/>
        <v>0</v>
      </c>
      <c r="M312" s="42">
        <f t="shared" si="38"/>
        <v>0</v>
      </c>
      <c r="N312" s="40">
        <f t="shared" si="36"/>
        <v>0</v>
      </c>
    </row>
    <row r="313" spans="1:14" ht="11.25">
      <c r="A313" s="36" t="s">
        <v>634</v>
      </c>
      <c r="B313" s="37" t="s">
        <v>635</v>
      </c>
      <c r="C313" s="122">
        <v>0.03</v>
      </c>
      <c r="D313" s="120">
        <v>1.4999999999999999E-2</v>
      </c>
      <c r="E313" s="88">
        <v>1.4999999999999999E-2</v>
      </c>
      <c r="F313" s="98">
        <v>9.5999999999999992E-3</v>
      </c>
      <c r="G313" s="44" t="s">
        <v>338</v>
      </c>
      <c r="H313" s="21"/>
      <c r="I313" s="3"/>
      <c r="J313" s="4"/>
      <c r="K313" s="40">
        <f t="shared" si="39"/>
        <v>0</v>
      </c>
      <c r="L313" s="77">
        <f t="shared" si="37"/>
        <v>0</v>
      </c>
      <c r="M313" s="42">
        <f t="shared" si="38"/>
        <v>0</v>
      </c>
      <c r="N313" s="40">
        <f t="shared" si="36"/>
        <v>0</v>
      </c>
    </row>
    <row r="314" spans="1:14" ht="11.25">
      <c r="A314" s="36" t="s">
        <v>636</v>
      </c>
      <c r="B314" s="37" t="s">
        <v>637</v>
      </c>
      <c r="C314" s="122">
        <v>0.03</v>
      </c>
      <c r="D314" s="120">
        <v>1.4999999999999999E-2</v>
      </c>
      <c r="E314" s="88">
        <v>1.4999999999999999E-2</v>
      </c>
      <c r="F314" s="98">
        <v>9.5999999999999992E-3</v>
      </c>
      <c r="G314" s="44" t="s">
        <v>338</v>
      </c>
      <c r="H314" s="21"/>
      <c r="I314" s="3"/>
      <c r="J314" s="4"/>
      <c r="K314" s="40">
        <f t="shared" si="39"/>
        <v>0</v>
      </c>
      <c r="L314" s="77">
        <f t="shared" si="37"/>
        <v>0</v>
      </c>
      <c r="M314" s="42">
        <f t="shared" si="38"/>
        <v>0</v>
      </c>
      <c r="N314" s="40">
        <f t="shared" si="36"/>
        <v>0</v>
      </c>
    </row>
    <row r="315" spans="1:14" ht="11.25">
      <c r="A315" s="36" t="s">
        <v>638</v>
      </c>
      <c r="B315" s="37" t="s">
        <v>639</v>
      </c>
      <c r="C315" s="122">
        <v>0.03</v>
      </c>
      <c r="D315" s="120">
        <v>1.4999999999999999E-2</v>
      </c>
      <c r="E315" s="88">
        <v>1.4999999999999999E-2</v>
      </c>
      <c r="F315" s="98">
        <v>9.5999999999999992E-3</v>
      </c>
      <c r="G315" s="44" t="s">
        <v>338</v>
      </c>
      <c r="H315" s="21"/>
      <c r="I315" s="3"/>
      <c r="J315" s="4"/>
      <c r="K315" s="40">
        <f t="shared" si="39"/>
        <v>0</v>
      </c>
      <c r="L315" s="77">
        <f t="shared" si="37"/>
        <v>0</v>
      </c>
      <c r="M315" s="42">
        <f t="shared" si="38"/>
        <v>0</v>
      </c>
      <c r="N315" s="40">
        <f t="shared" si="36"/>
        <v>0</v>
      </c>
    </row>
    <row r="316" spans="1:14" ht="11.25">
      <c r="A316" s="36" t="s">
        <v>640</v>
      </c>
      <c r="B316" s="37" t="s">
        <v>641</v>
      </c>
      <c r="C316" s="122">
        <v>0.03</v>
      </c>
      <c r="D316" s="120">
        <v>1.4999999999999999E-2</v>
      </c>
      <c r="E316" s="88">
        <v>1.4999999999999999E-2</v>
      </c>
      <c r="F316" s="98">
        <v>9.5999999999999992E-3</v>
      </c>
      <c r="G316" s="44" t="s">
        <v>338</v>
      </c>
      <c r="H316" s="21"/>
      <c r="I316" s="3"/>
      <c r="J316" s="4"/>
      <c r="K316" s="40">
        <f t="shared" si="39"/>
        <v>0</v>
      </c>
      <c r="L316" s="77">
        <f t="shared" si="37"/>
        <v>0</v>
      </c>
      <c r="M316" s="42">
        <f t="shared" si="38"/>
        <v>0</v>
      </c>
      <c r="N316" s="40">
        <f t="shared" si="36"/>
        <v>0</v>
      </c>
    </row>
    <row r="317" spans="1:14" ht="11.25">
      <c r="A317" s="36" t="s">
        <v>642</v>
      </c>
      <c r="B317" s="37" t="s">
        <v>643</v>
      </c>
      <c r="C317" s="122">
        <v>0.03</v>
      </c>
      <c r="D317" s="120">
        <v>1.4999999999999999E-2</v>
      </c>
      <c r="E317" s="88">
        <v>1.4999999999999999E-2</v>
      </c>
      <c r="F317" s="98">
        <v>9.5999999999999992E-3</v>
      </c>
      <c r="G317" s="44" t="s">
        <v>338</v>
      </c>
      <c r="H317" s="21"/>
      <c r="I317" s="3"/>
      <c r="J317" s="4"/>
      <c r="K317" s="40">
        <f t="shared" si="39"/>
        <v>0</v>
      </c>
      <c r="L317" s="77">
        <f t="shared" si="37"/>
        <v>0</v>
      </c>
      <c r="M317" s="42">
        <f t="shared" si="38"/>
        <v>0</v>
      </c>
      <c r="N317" s="40">
        <f t="shared" si="36"/>
        <v>0</v>
      </c>
    </row>
    <row r="318" spans="1:14" ht="11.25">
      <c r="A318" s="36" t="s">
        <v>644</v>
      </c>
      <c r="B318" s="37" t="s">
        <v>645</v>
      </c>
      <c r="C318" s="122">
        <v>0.03</v>
      </c>
      <c r="D318" s="120">
        <v>1.4999999999999999E-2</v>
      </c>
      <c r="E318" s="88">
        <v>1.4999999999999999E-2</v>
      </c>
      <c r="F318" s="98">
        <v>9.5999999999999992E-3</v>
      </c>
      <c r="G318" s="44" t="s">
        <v>338</v>
      </c>
      <c r="H318" s="21"/>
      <c r="I318" s="3"/>
      <c r="J318" s="4"/>
      <c r="K318" s="40">
        <f t="shared" si="39"/>
        <v>0</v>
      </c>
      <c r="L318" s="77">
        <f t="shared" si="37"/>
        <v>0</v>
      </c>
      <c r="M318" s="42">
        <f t="shared" si="38"/>
        <v>0</v>
      </c>
      <c r="N318" s="40">
        <f t="shared" si="36"/>
        <v>0</v>
      </c>
    </row>
    <row r="319" spans="1:14" ht="11.25">
      <c r="A319" s="36" t="s">
        <v>646</v>
      </c>
      <c r="B319" s="37" t="s">
        <v>647</v>
      </c>
      <c r="C319" s="122">
        <v>0.03</v>
      </c>
      <c r="D319" s="120">
        <v>1.4999999999999999E-2</v>
      </c>
      <c r="E319" s="88">
        <v>1.4999999999999999E-2</v>
      </c>
      <c r="F319" s="98">
        <v>9.5999999999999992E-3</v>
      </c>
      <c r="G319" s="44" t="s">
        <v>338</v>
      </c>
      <c r="H319" s="21"/>
      <c r="I319" s="3"/>
      <c r="J319" s="4"/>
      <c r="K319" s="40">
        <f t="shared" si="39"/>
        <v>0</v>
      </c>
      <c r="L319" s="77">
        <f t="shared" si="37"/>
        <v>0</v>
      </c>
      <c r="M319" s="42">
        <f t="shared" si="38"/>
        <v>0</v>
      </c>
      <c r="N319" s="40">
        <f t="shared" si="36"/>
        <v>0</v>
      </c>
    </row>
    <row r="320" spans="1:14" ht="11.25">
      <c r="A320" s="36" t="s">
        <v>648</v>
      </c>
      <c r="B320" s="37" t="s">
        <v>649</v>
      </c>
      <c r="C320" s="122">
        <v>0.03</v>
      </c>
      <c r="D320" s="120">
        <v>1.4999999999999999E-2</v>
      </c>
      <c r="E320" s="88">
        <v>1.4999999999999999E-2</v>
      </c>
      <c r="F320" s="98">
        <v>9.5999999999999992E-3</v>
      </c>
      <c r="G320" s="44" t="s">
        <v>338</v>
      </c>
      <c r="H320" s="21"/>
      <c r="I320" s="3"/>
      <c r="J320" s="4"/>
      <c r="K320" s="40">
        <f t="shared" si="39"/>
        <v>0</v>
      </c>
      <c r="L320" s="77">
        <f t="shared" si="37"/>
        <v>0</v>
      </c>
      <c r="M320" s="42">
        <f t="shared" si="38"/>
        <v>0</v>
      </c>
      <c r="N320" s="40">
        <f t="shared" si="36"/>
        <v>0</v>
      </c>
    </row>
    <row r="321" spans="1:14" ht="11.25">
      <c r="A321" s="36" t="s">
        <v>650</v>
      </c>
      <c r="B321" s="37" t="s">
        <v>651</v>
      </c>
      <c r="C321" s="122">
        <v>0.03</v>
      </c>
      <c r="D321" s="120">
        <v>1.4999999999999999E-2</v>
      </c>
      <c r="E321" s="88">
        <v>1.4999999999999999E-2</v>
      </c>
      <c r="F321" s="98">
        <v>9.5999999999999992E-3</v>
      </c>
      <c r="G321" s="44" t="s">
        <v>338</v>
      </c>
      <c r="H321" s="21"/>
      <c r="I321" s="3"/>
      <c r="J321" s="4"/>
      <c r="K321" s="40">
        <f t="shared" si="39"/>
        <v>0</v>
      </c>
      <c r="L321" s="77">
        <f t="shared" si="37"/>
        <v>0</v>
      </c>
      <c r="M321" s="42">
        <f t="shared" si="38"/>
        <v>0</v>
      </c>
      <c r="N321" s="40">
        <f t="shared" si="36"/>
        <v>0</v>
      </c>
    </row>
    <row r="322" spans="1:14" ht="11.25">
      <c r="A322" s="36" t="s">
        <v>652</v>
      </c>
      <c r="B322" s="37" t="s">
        <v>653</v>
      </c>
      <c r="C322" s="122">
        <v>0.03</v>
      </c>
      <c r="D322" s="120">
        <v>1.4999999999999999E-2</v>
      </c>
      <c r="E322" s="88">
        <v>1.4999999999999999E-2</v>
      </c>
      <c r="F322" s="98">
        <v>9.5999999999999992E-3</v>
      </c>
      <c r="G322" s="44" t="s">
        <v>338</v>
      </c>
      <c r="H322" s="21"/>
      <c r="I322" s="3"/>
      <c r="J322" s="4"/>
      <c r="K322" s="40">
        <f t="shared" si="39"/>
        <v>0</v>
      </c>
      <c r="L322" s="77">
        <f t="shared" si="37"/>
        <v>0</v>
      </c>
      <c r="M322" s="42">
        <f t="shared" si="38"/>
        <v>0</v>
      </c>
      <c r="N322" s="40">
        <f t="shared" si="36"/>
        <v>0</v>
      </c>
    </row>
    <row r="323" spans="1:14" ht="11.25">
      <c r="A323" s="36" t="s">
        <v>654</v>
      </c>
      <c r="B323" s="37" t="s">
        <v>655</v>
      </c>
      <c r="C323" s="122">
        <v>0.03</v>
      </c>
      <c r="D323" s="120">
        <v>1.4999999999999999E-2</v>
      </c>
      <c r="E323" s="88">
        <v>1.4999999999999999E-2</v>
      </c>
      <c r="F323" s="98">
        <v>9.5999999999999992E-3</v>
      </c>
      <c r="G323" s="44" t="s">
        <v>338</v>
      </c>
      <c r="H323" s="21"/>
      <c r="I323" s="3"/>
      <c r="J323" s="4"/>
      <c r="K323" s="40">
        <f t="shared" si="39"/>
        <v>0</v>
      </c>
      <c r="L323" s="77">
        <f t="shared" si="37"/>
        <v>0</v>
      </c>
      <c r="M323" s="42">
        <f t="shared" si="38"/>
        <v>0</v>
      </c>
      <c r="N323" s="40">
        <f t="shared" si="36"/>
        <v>0</v>
      </c>
    </row>
    <row r="324" spans="1:14" ht="11.25">
      <c r="A324" s="36" t="s">
        <v>656</v>
      </c>
      <c r="B324" s="37" t="s">
        <v>657</v>
      </c>
      <c r="C324" s="122">
        <v>0.03</v>
      </c>
      <c r="D324" s="120">
        <v>1.4999999999999999E-2</v>
      </c>
      <c r="E324" s="88">
        <v>1.4999999999999999E-2</v>
      </c>
      <c r="F324" s="98">
        <v>9.5999999999999992E-3</v>
      </c>
      <c r="G324" s="44" t="s">
        <v>338</v>
      </c>
      <c r="H324" s="21"/>
      <c r="I324" s="3"/>
      <c r="J324" s="4"/>
      <c r="K324" s="40">
        <f t="shared" si="39"/>
        <v>0</v>
      </c>
      <c r="L324" s="77">
        <f t="shared" si="37"/>
        <v>0</v>
      </c>
      <c r="M324" s="42">
        <f t="shared" si="38"/>
        <v>0</v>
      </c>
      <c r="N324" s="40">
        <f t="shared" si="36"/>
        <v>0</v>
      </c>
    </row>
    <row r="325" spans="1:14" ht="11.25">
      <c r="A325" s="36" t="s">
        <v>658</v>
      </c>
      <c r="B325" s="37" t="s">
        <v>659</v>
      </c>
      <c r="C325" s="122">
        <v>0.03</v>
      </c>
      <c r="D325" s="120">
        <v>1.4999999999999999E-2</v>
      </c>
      <c r="E325" s="88">
        <v>1.4999999999999999E-2</v>
      </c>
      <c r="F325" s="98">
        <v>9.5999999999999992E-3</v>
      </c>
      <c r="G325" s="44" t="s">
        <v>338</v>
      </c>
      <c r="H325" s="21"/>
      <c r="I325" s="3"/>
      <c r="J325" s="4"/>
      <c r="K325" s="40">
        <f t="shared" si="39"/>
        <v>0</v>
      </c>
      <c r="L325" s="77">
        <f t="shared" si="37"/>
        <v>0</v>
      </c>
      <c r="M325" s="42">
        <f t="shared" si="38"/>
        <v>0</v>
      </c>
      <c r="N325" s="40">
        <f t="shared" si="36"/>
        <v>0</v>
      </c>
    </row>
    <row r="326" spans="1:14" ht="21" customHeight="1">
      <c r="A326" s="36" t="s">
        <v>660</v>
      </c>
      <c r="B326" s="37" t="s">
        <v>661</v>
      </c>
      <c r="C326" s="122">
        <v>0.03</v>
      </c>
      <c r="D326" s="120">
        <v>1.4999999999999999E-2</v>
      </c>
      <c r="E326" s="88">
        <v>1.4999999999999999E-2</v>
      </c>
      <c r="F326" s="98">
        <v>9.5999999999999992E-3</v>
      </c>
      <c r="G326" s="44" t="s">
        <v>338</v>
      </c>
      <c r="H326" s="21"/>
      <c r="I326" s="3"/>
      <c r="J326" s="4"/>
      <c r="K326" s="40">
        <f t="shared" si="39"/>
        <v>0</v>
      </c>
      <c r="L326" s="77">
        <f t="shared" si="37"/>
        <v>0</v>
      </c>
      <c r="M326" s="42">
        <f t="shared" si="38"/>
        <v>0</v>
      </c>
      <c r="N326" s="40">
        <f t="shared" ref="N326:N389" si="40">20%*M326</f>
        <v>0</v>
      </c>
    </row>
    <row r="327" spans="1:14" ht="11.25">
      <c r="A327" s="46" t="s">
        <v>662</v>
      </c>
      <c r="B327" s="47" t="s">
        <v>663</v>
      </c>
      <c r="C327" s="125"/>
      <c r="D327" s="125"/>
      <c r="E327" s="126"/>
      <c r="F327" s="125"/>
      <c r="G327" s="125"/>
      <c r="H327" s="51"/>
      <c r="I327" s="35"/>
      <c r="J327" s="52"/>
      <c r="K327" s="52"/>
      <c r="L327" s="52"/>
      <c r="M327" s="52"/>
      <c r="N327" s="52"/>
    </row>
    <row r="328" spans="1:14" ht="11.25">
      <c r="A328" s="36" t="s">
        <v>664</v>
      </c>
      <c r="B328" s="37" t="s">
        <v>665</v>
      </c>
      <c r="C328" s="122">
        <v>0.03</v>
      </c>
      <c r="D328" s="120">
        <v>1.4999999999999999E-2</v>
      </c>
      <c r="E328" s="88">
        <v>1.4999999999999999E-2</v>
      </c>
      <c r="F328" s="98">
        <v>9.5999999999999992E-3</v>
      </c>
      <c r="G328" s="44" t="s">
        <v>338</v>
      </c>
      <c r="H328" s="21"/>
      <c r="I328" s="3"/>
      <c r="J328" s="4"/>
      <c r="K328" s="40">
        <f t="shared" si="39"/>
        <v>0</v>
      </c>
      <c r="L328" s="77">
        <f t="shared" si="37"/>
        <v>0</v>
      </c>
      <c r="M328" s="42">
        <f t="shared" si="38"/>
        <v>0</v>
      </c>
      <c r="N328" s="40">
        <f t="shared" si="40"/>
        <v>0</v>
      </c>
    </row>
    <row r="329" spans="1:14" ht="11.25">
      <c r="A329" s="36" t="s">
        <v>666</v>
      </c>
      <c r="B329" s="37" t="s">
        <v>667</v>
      </c>
      <c r="C329" s="122">
        <v>0.03</v>
      </c>
      <c r="D329" s="120">
        <v>1.4999999999999999E-2</v>
      </c>
      <c r="E329" s="88">
        <v>1.4999999999999999E-2</v>
      </c>
      <c r="F329" s="98">
        <v>9.5999999999999992E-3</v>
      </c>
      <c r="G329" s="44" t="s">
        <v>338</v>
      </c>
      <c r="H329" s="21"/>
      <c r="I329" s="3"/>
      <c r="J329" s="4"/>
      <c r="K329" s="40">
        <f t="shared" si="39"/>
        <v>0</v>
      </c>
      <c r="L329" s="77">
        <f t="shared" si="37"/>
        <v>0</v>
      </c>
      <c r="M329" s="42">
        <f t="shared" si="38"/>
        <v>0</v>
      </c>
      <c r="N329" s="40">
        <f t="shared" si="40"/>
        <v>0</v>
      </c>
    </row>
    <row r="330" spans="1:14" ht="11.25">
      <c r="A330" s="36" t="s">
        <v>668</v>
      </c>
      <c r="B330" s="37" t="s">
        <v>669</v>
      </c>
      <c r="C330" s="122">
        <v>0.03</v>
      </c>
      <c r="D330" s="120">
        <v>1.4999999999999999E-2</v>
      </c>
      <c r="E330" s="88">
        <v>1.4999999999999999E-2</v>
      </c>
      <c r="F330" s="98">
        <v>9.5999999999999992E-3</v>
      </c>
      <c r="G330" s="44" t="s">
        <v>338</v>
      </c>
      <c r="H330" s="21"/>
      <c r="I330" s="3"/>
      <c r="J330" s="4"/>
      <c r="K330" s="40">
        <f t="shared" si="39"/>
        <v>0</v>
      </c>
      <c r="L330" s="77">
        <f t="shared" si="37"/>
        <v>0</v>
      </c>
      <c r="M330" s="42">
        <f t="shared" si="38"/>
        <v>0</v>
      </c>
      <c r="N330" s="40">
        <f t="shared" si="40"/>
        <v>0</v>
      </c>
    </row>
    <row r="331" spans="1:14" ht="11.25">
      <c r="A331" s="36" t="s">
        <v>670</v>
      </c>
      <c r="B331" s="37" t="s">
        <v>671</v>
      </c>
      <c r="C331" s="122">
        <v>0.03</v>
      </c>
      <c r="D331" s="120">
        <v>1.4999999999999999E-2</v>
      </c>
      <c r="E331" s="88">
        <v>1.4999999999999999E-2</v>
      </c>
      <c r="F331" s="98">
        <v>9.5999999999999992E-3</v>
      </c>
      <c r="G331" s="44" t="s">
        <v>338</v>
      </c>
      <c r="H331" s="21"/>
      <c r="I331" s="3"/>
      <c r="J331" s="4"/>
      <c r="K331" s="40">
        <f t="shared" si="39"/>
        <v>0</v>
      </c>
      <c r="L331" s="77">
        <f t="shared" si="37"/>
        <v>0</v>
      </c>
      <c r="M331" s="42">
        <f t="shared" si="38"/>
        <v>0</v>
      </c>
      <c r="N331" s="40">
        <f t="shared" si="40"/>
        <v>0</v>
      </c>
    </row>
    <row r="332" spans="1:14" ht="11.25">
      <c r="A332" s="36" t="s">
        <v>672</v>
      </c>
      <c r="B332" s="37" t="s">
        <v>673</v>
      </c>
      <c r="C332" s="122">
        <v>0.03</v>
      </c>
      <c r="D332" s="120">
        <v>1.4999999999999999E-2</v>
      </c>
      <c r="E332" s="88">
        <v>1.4999999999999999E-2</v>
      </c>
      <c r="F332" s="98">
        <v>9.5999999999999992E-3</v>
      </c>
      <c r="G332" s="44" t="s">
        <v>338</v>
      </c>
      <c r="H332" s="21"/>
      <c r="I332" s="3"/>
      <c r="J332" s="4"/>
      <c r="K332" s="40">
        <f t="shared" si="39"/>
        <v>0</v>
      </c>
      <c r="L332" s="77">
        <f t="shared" si="37"/>
        <v>0</v>
      </c>
      <c r="M332" s="42">
        <f t="shared" si="38"/>
        <v>0</v>
      </c>
      <c r="N332" s="40">
        <f t="shared" si="40"/>
        <v>0</v>
      </c>
    </row>
    <row r="333" spans="1:14" ht="11.25">
      <c r="A333" s="36" t="s">
        <v>674</v>
      </c>
      <c r="B333" s="37" t="s">
        <v>675</v>
      </c>
      <c r="C333" s="122">
        <v>0.03</v>
      </c>
      <c r="D333" s="120">
        <v>1.4999999999999999E-2</v>
      </c>
      <c r="E333" s="88">
        <v>1.4999999999999999E-2</v>
      </c>
      <c r="F333" s="98">
        <v>9.5999999999999992E-3</v>
      </c>
      <c r="G333" s="44" t="s">
        <v>338</v>
      </c>
      <c r="H333" s="21"/>
      <c r="I333" s="3"/>
      <c r="J333" s="4"/>
      <c r="K333" s="40">
        <f t="shared" si="39"/>
        <v>0</v>
      </c>
      <c r="L333" s="77">
        <f t="shared" si="37"/>
        <v>0</v>
      </c>
      <c r="M333" s="42">
        <f t="shared" si="38"/>
        <v>0</v>
      </c>
      <c r="N333" s="40">
        <f t="shared" si="40"/>
        <v>0</v>
      </c>
    </row>
    <row r="334" spans="1:14" ht="11.25">
      <c r="A334" s="56" t="s">
        <v>676</v>
      </c>
      <c r="B334" s="57" t="s">
        <v>677</v>
      </c>
      <c r="C334" s="60"/>
      <c r="D334" s="60"/>
      <c r="E334" s="129"/>
      <c r="F334" s="60"/>
      <c r="G334" s="60"/>
      <c r="H334" s="80"/>
      <c r="I334" s="81"/>
      <c r="J334" s="82"/>
      <c r="K334" s="82"/>
      <c r="L334" s="82"/>
      <c r="M334" s="82"/>
      <c r="N334" s="82"/>
    </row>
    <row r="335" spans="1:14" ht="31.5" customHeight="1">
      <c r="A335" s="46" t="s">
        <v>678</v>
      </c>
      <c r="B335" s="47" t="s">
        <v>679</v>
      </c>
      <c r="C335" s="125"/>
      <c r="D335" s="125"/>
      <c r="E335" s="126"/>
      <c r="F335" s="125"/>
      <c r="G335" s="125"/>
      <c r="H335" s="51"/>
      <c r="I335" s="35"/>
      <c r="J335" s="52"/>
      <c r="K335" s="52"/>
      <c r="L335" s="52"/>
      <c r="M335" s="52"/>
      <c r="N335" s="52"/>
    </row>
    <row r="336" spans="1:14" ht="11.25">
      <c r="A336" s="36" t="s">
        <v>680</v>
      </c>
      <c r="B336" s="37" t="s">
        <v>681</v>
      </c>
      <c r="C336" s="122">
        <v>0.03</v>
      </c>
      <c r="D336" s="120">
        <v>1.4999999999999999E-2</v>
      </c>
      <c r="E336" s="88">
        <v>1.4999999999999999E-2</v>
      </c>
      <c r="F336" s="98">
        <v>9.5999999999999992E-3</v>
      </c>
      <c r="G336" s="44" t="s">
        <v>338</v>
      </c>
      <c r="H336" s="21"/>
      <c r="I336" s="3"/>
      <c r="J336" s="4"/>
      <c r="K336" s="40">
        <f t="shared" si="39"/>
        <v>0</v>
      </c>
      <c r="L336" s="77">
        <f t="shared" si="37"/>
        <v>0</v>
      </c>
      <c r="M336" s="42">
        <f t="shared" si="38"/>
        <v>0</v>
      </c>
      <c r="N336" s="40">
        <f t="shared" si="40"/>
        <v>0</v>
      </c>
    </row>
    <row r="337" spans="1:14" ht="11.25">
      <c r="A337" s="36" t="s">
        <v>682</v>
      </c>
      <c r="B337" s="37" t="s">
        <v>683</v>
      </c>
      <c r="C337" s="122">
        <v>0.03</v>
      </c>
      <c r="D337" s="120">
        <v>1.4999999999999999E-2</v>
      </c>
      <c r="E337" s="88">
        <v>1.4999999999999999E-2</v>
      </c>
      <c r="F337" s="98">
        <v>9.5999999999999992E-3</v>
      </c>
      <c r="G337" s="44" t="s">
        <v>338</v>
      </c>
      <c r="H337" s="21"/>
      <c r="I337" s="3"/>
      <c r="J337" s="4"/>
      <c r="K337" s="40">
        <f t="shared" si="39"/>
        <v>0</v>
      </c>
      <c r="L337" s="77">
        <f t="shared" si="37"/>
        <v>0</v>
      </c>
      <c r="M337" s="42">
        <f t="shared" si="38"/>
        <v>0</v>
      </c>
      <c r="N337" s="40">
        <f t="shared" si="40"/>
        <v>0</v>
      </c>
    </row>
    <row r="338" spans="1:14" ht="21" customHeight="1">
      <c r="A338" s="36" t="s">
        <v>684</v>
      </c>
      <c r="B338" s="37" t="s">
        <v>685</v>
      </c>
      <c r="C338" s="122">
        <v>0.03</v>
      </c>
      <c r="D338" s="120">
        <v>1.4999999999999999E-2</v>
      </c>
      <c r="E338" s="88">
        <v>1.4999999999999999E-2</v>
      </c>
      <c r="F338" s="98">
        <v>9.5999999999999992E-3</v>
      </c>
      <c r="G338" s="44" t="s">
        <v>338</v>
      </c>
      <c r="H338" s="21"/>
      <c r="I338" s="3"/>
      <c r="J338" s="4"/>
      <c r="K338" s="40">
        <f t="shared" si="39"/>
        <v>0</v>
      </c>
      <c r="L338" s="77">
        <f t="shared" si="37"/>
        <v>0</v>
      </c>
      <c r="M338" s="42">
        <f t="shared" si="38"/>
        <v>0</v>
      </c>
      <c r="N338" s="40">
        <f t="shared" si="40"/>
        <v>0</v>
      </c>
    </row>
    <row r="339" spans="1:14" ht="11.25">
      <c r="A339" s="36" t="s">
        <v>686</v>
      </c>
      <c r="B339" s="37" t="s">
        <v>687</v>
      </c>
      <c r="C339" s="122">
        <v>0.03</v>
      </c>
      <c r="D339" s="120">
        <v>1.4999999999999999E-2</v>
      </c>
      <c r="E339" s="88">
        <v>1.4999999999999999E-2</v>
      </c>
      <c r="F339" s="98">
        <v>9.5999999999999992E-3</v>
      </c>
      <c r="G339" s="44" t="s">
        <v>338</v>
      </c>
      <c r="H339" s="21"/>
      <c r="I339" s="3"/>
      <c r="J339" s="4"/>
      <c r="K339" s="40">
        <f t="shared" si="39"/>
        <v>0</v>
      </c>
      <c r="L339" s="77">
        <f t="shared" si="37"/>
        <v>0</v>
      </c>
      <c r="M339" s="42">
        <f t="shared" si="38"/>
        <v>0</v>
      </c>
      <c r="N339" s="40">
        <f t="shared" si="40"/>
        <v>0</v>
      </c>
    </row>
    <row r="340" spans="1:14" ht="11.25">
      <c r="A340" s="36" t="s">
        <v>688</v>
      </c>
      <c r="B340" s="37" t="s">
        <v>689</v>
      </c>
      <c r="C340" s="122">
        <v>0.03</v>
      </c>
      <c r="D340" s="120">
        <v>1.4999999999999999E-2</v>
      </c>
      <c r="E340" s="88">
        <v>1.4999999999999999E-2</v>
      </c>
      <c r="F340" s="98">
        <v>9.5999999999999992E-3</v>
      </c>
      <c r="G340" s="44" t="s">
        <v>338</v>
      </c>
      <c r="H340" s="21"/>
      <c r="I340" s="3"/>
      <c r="J340" s="4"/>
      <c r="K340" s="40">
        <f t="shared" si="39"/>
        <v>0</v>
      </c>
      <c r="L340" s="77">
        <f t="shared" si="37"/>
        <v>0</v>
      </c>
      <c r="M340" s="42">
        <f t="shared" si="38"/>
        <v>0</v>
      </c>
      <c r="N340" s="40">
        <f t="shared" si="40"/>
        <v>0</v>
      </c>
    </row>
    <row r="341" spans="1:14" ht="11.25">
      <c r="A341" s="36" t="s">
        <v>690</v>
      </c>
      <c r="B341" s="37" t="s">
        <v>691</v>
      </c>
      <c r="C341" s="122">
        <v>0.03</v>
      </c>
      <c r="D341" s="120">
        <v>1.4999999999999999E-2</v>
      </c>
      <c r="E341" s="88">
        <v>1.4999999999999999E-2</v>
      </c>
      <c r="F341" s="98">
        <v>9.5999999999999992E-3</v>
      </c>
      <c r="G341" s="44" t="s">
        <v>338</v>
      </c>
      <c r="H341" s="21"/>
      <c r="I341" s="3"/>
      <c r="J341" s="4"/>
      <c r="K341" s="40">
        <f t="shared" si="39"/>
        <v>0</v>
      </c>
      <c r="L341" s="77">
        <f t="shared" si="37"/>
        <v>0</v>
      </c>
      <c r="M341" s="42">
        <f t="shared" si="38"/>
        <v>0</v>
      </c>
      <c r="N341" s="40">
        <f t="shared" si="40"/>
        <v>0</v>
      </c>
    </row>
    <row r="342" spans="1:14" ht="11.25">
      <c r="A342" s="36" t="s">
        <v>692</v>
      </c>
      <c r="B342" s="37" t="s">
        <v>693</v>
      </c>
      <c r="C342" s="122">
        <v>0.03</v>
      </c>
      <c r="D342" s="120">
        <v>1.4999999999999999E-2</v>
      </c>
      <c r="E342" s="88">
        <v>1.4999999999999999E-2</v>
      </c>
      <c r="F342" s="98">
        <v>9.5999999999999992E-3</v>
      </c>
      <c r="G342" s="44" t="s">
        <v>338</v>
      </c>
      <c r="H342" s="21"/>
      <c r="I342" s="3"/>
      <c r="J342" s="4"/>
      <c r="K342" s="40">
        <f t="shared" si="39"/>
        <v>0</v>
      </c>
      <c r="L342" s="77">
        <f t="shared" si="37"/>
        <v>0</v>
      </c>
      <c r="M342" s="42">
        <f t="shared" si="38"/>
        <v>0</v>
      </c>
      <c r="N342" s="40">
        <f t="shared" si="40"/>
        <v>0</v>
      </c>
    </row>
    <row r="343" spans="1:14" ht="11.25">
      <c r="A343" s="36" t="s">
        <v>694</v>
      </c>
      <c r="B343" s="37" t="s">
        <v>695</v>
      </c>
      <c r="C343" s="122">
        <v>0.03</v>
      </c>
      <c r="D343" s="120">
        <v>1.4999999999999999E-2</v>
      </c>
      <c r="E343" s="88">
        <v>1.4999999999999999E-2</v>
      </c>
      <c r="F343" s="98">
        <v>9.5999999999999992E-3</v>
      </c>
      <c r="G343" s="44" t="s">
        <v>338</v>
      </c>
      <c r="H343" s="21"/>
      <c r="I343" s="3"/>
      <c r="J343" s="4"/>
      <c r="K343" s="40">
        <f t="shared" si="39"/>
        <v>0</v>
      </c>
      <c r="L343" s="77">
        <f t="shared" si="37"/>
        <v>0</v>
      </c>
      <c r="M343" s="42">
        <f t="shared" si="38"/>
        <v>0</v>
      </c>
      <c r="N343" s="40">
        <f t="shared" si="40"/>
        <v>0</v>
      </c>
    </row>
    <row r="344" spans="1:14" ht="11.25">
      <c r="A344" s="36" t="s">
        <v>696</v>
      </c>
      <c r="B344" s="37" t="s">
        <v>697</v>
      </c>
      <c r="C344" s="122">
        <v>0.03</v>
      </c>
      <c r="D344" s="120">
        <v>1.4999999999999999E-2</v>
      </c>
      <c r="E344" s="88">
        <v>1.4999999999999999E-2</v>
      </c>
      <c r="F344" s="98">
        <v>9.5999999999999992E-3</v>
      </c>
      <c r="G344" s="44" t="s">
        <v>338</v>
      </c>
      <c r="H344" s="21"/>
      <c r="I344" s="3"/>
      <c r="J344" s="4"/>
      <c r="K344" s="40">
        <f t="shared" si="39"/>
        <v>0</v>
      </c>
      <c r="L344" s="77">
        <f t="shared" si="37"/>
        <v>0</v>
      </c>
      <c r="M344" s="42">
        <f t="shared" si="38"/>
        <v>0</v>
      </c>
      <c r="N344" s="40">
        <f t="shared" si="40"/>
        <v>0</v>
      </c>
    </row>
    <row r="345" spans="1:14" ht="31.5" customHeight="1">
      <c r="A345" s="56" t="s">
        <v>698</v>
      </c>
      <c r="B345" s="57" t="s">
        <v>699</v>
      </c>
      <c r="C345" s="60"/>
      <c r="D345" s="60"/>
      <c r="E345" s="129"/>
      <c r="F345" s="60"/>
      <c r="G345" s="60"/>
      <c r="H345" s="80"/>
      <c r="I345" s="81"/>
      <c r="J345" s="82"/>
      <c r="K345" s="82"/>
      <c r="L345" s="82"/>
      <c r="M345" s="82"/>
      <c r="N345" s="82"/>
    </row>
    <row r="346" spans="1:14" ht="21" customHeight="1">
      <c r="A346" s="46" t="s">
        <v>700</v>
      </c>
      <c r="B346" s="47" t="s">
        <v>701</v>
      </c>
      <c r="C346" s="50"/>
      <c r="D346" s="50"/>
      <c r="E346" s="104"/>
      <c r="F346" s="50"/>
      <c r="G346" s="50"/>
      <c r="H346" s="51"/>
      <c r="I346" s="35"/>
      <c r="J346" s="52"/>
      <c r="K346" s="52"/>
      <c r="L346" s="52"/>
      <c r="M346" s="52"/>
      <c r="N346" s="52"/>
    </row>
    <row r="347" spans="1:14" ht="11.25">
      <c r="A347" s="36" t="s">
        <v>702</v>
      </c>
      <c r="B347" s="37" t="s">
        <v>703</v>
      </c>
      <c r="C347" s="122">
        <v>0.03</v>
      </c>
      <c r="D347" s="120">
        <v>1.4999999999999999E-2</v>
      </c>
      <c r="E347" s="88">
        <v>1.4999999999999999E-2</v>
      </c>
      <c r="F347" s="98">
        <v>9.5999999999999992E-3</v>
      </c>
      <c r="G347" s="44" t="s">
        <v>338</v>
      </c>
      <c r="H347" s="21"/>
      <c r="I347" s="3"/>
      <c r="J347" s="4"/>
      <c r="K347" s="40">
        <f t="shared" si="39"/>
        <v>0</v>
      </c>
      <c r="L347" s="77">
        <f t="shared" ref="L347:L410" si="41">$L$3*K347</f>
        <v>0</v>
      </c>
      <c r="M347" s="42">
        <f t="shared" ref="M347:M408" si="42">2%*L347</f>
        <v>0</v>
      </c>
      <c r="N347" s="40">
        <f t="shared" si="40"/>
        <v>0</v>
      </c>
    </row>
    <row r="348" spans="1:14" ht="21" customHeight="1">
      <c r="A348" s="36" t="s">
        <v>704</v>
      </c>
      <c r="B348" s="37" t="s">
        <v>705</v>
      </c>
      <c r="C348" s="122">
        <v>0.03</v>
      </c>
      <c r="D348" s="120">
        <v>1.4999999999999999E-2</v>
      </c>
      <c r="E348" s="88">
        <v>1.4999999999999999E-2</v>
      </c>
      <c r="F348" s="98">
        <v>9.5999999999999992E-3</v>
      </c>
      <c r="G348" s="44" t="s">
        <v>338</v>
      </c>
      <c r="H348" s="21"/>
      <c r="I348" s="3"/>
      <c r="J348" s="4"/>
      <c r="K348" s="40">
        <f t="shared" si="39"/>
        <v>0</v>
      </c>
      <c r="L348" s="77">
        <f t="shared" si="41"/>
        <v>0</v>
      </c>
      <c r="M348" s="42">
        <f t="shared" si="42"/>
        <v>0</v>
      </c>
      <c r="N348" s="40">
        <f t="shared" si="40"/>
        <v>0</v>
      </c>
    </row>
    <row r="349" spans="1:14" ht="21" customHeight="1">
      <c r="A349" s="36" t="s">
        <v>706</v>
      </c>
      <c r="B349" s="37" t="s">
        <v>707</v>
      </c>
      <c r="C349" s="122">
        <v>0.03</v>
      </c>
      <c r="D349" s="120">
        <v>1.4999999999999999E-2</v>
      </c>
      <c r="E349" s="88">
        <v>1.4999999999999999E-2</v>
      </c>
      <c r="F349" s="98">
        <v>9.5999999999999992E-3</v>
      </c>
      <c r="G349" s="44" t="s">
        <v>338</v>
      </c>
      <c r="H349" s="21"/>
      <c r="I349" s="3"/>
      <c r="J349" s="4"/>
      <c r="K349" s="40">
        <f t="shared" si="39"/>
        <v>0</v>
      </c>
      <c r="L349" s="77">
        <f t="shared" si="41"/>
        <v>0</v>
      </c>
      <c r="M349" s="42">
        <f t="shared" si="42"/>
        <v>0</v>
      </c>
      <c r="N349" s="40">
        <f t="shared" si="40"/>
        <v>0</v>
      </c>
    </row>
    <row r="350" spans="1:14" ht="21" customHeight="1">
      <c r="A350" s="46" t="s">
        <v>708</v>
      </c>
      <c r="B350" s="47" t="s">
        <v>709</v>
      </c>
      <c r="C350" s="50"/>
      <c r="D350" s="50"/>
      <c r="E350" s="104"/>
      <c r="F350" s="50"/>
      <c r="G350" s="50"/>
      <c r="H350" s="51"/>
      <c r="I350" s="35"/>
      <c r="J350" s="52"/>
      <c r="K350" s="52"/>
      <c r="L350" s="52"/>
      <c r="M350" s="52"/>
      <c r="N350" s="52"/>
    </row>
    <row r="351" spans="1:14" ht="21" customHeight="1">
      <c r="A351" s="36" t="s">
        <v>710</v>
      </c>
      <c r="B351" s="37" t="s">
        <v>711</v>
      </c>
      <c r="C351" s="122">
        <v>0.03</v>
      </c>
      <c r="D351" s="120">
        <v>1.4999999999999999E-2</v>
      </c>
      <c r="E351" s="88">
        <v>1.4999999999999999E-2</v>
      </c>
      <c r="F351" s="98">
        <v>9.5999999999999992E-3</v>
      </c>
      <c r="G351" s="44" t="s">
        <v>338</v>
      </c>
      <c r="H351" s="21"/>
      <c r="I351" s="3"/>
      <c r="J351" s="4"/>
      <c r="K351" s="40">
        <f t="shared" ref="K351:K414" si="43">I351/(1+J351)</f>
        <v>0</v>
      </c>
      <c r="L351" s="77">
        <f t="shared" si="41"/>
        <v>0</v>
      </c>
      <c r="M351" s="42">
        <f t="shared" si="42"/>
        <v>0</v>
      </c>
      <c r="N351" s="40">
        <f t="shared" si="40"/>
        <v>0</v>
      </c>
    </row>
    <row r="352" spans="1:14" ht="21" customHeight="1">
      <c r="A352" s="36" t="s">
        <v>712</v>
      </c>
      <c r="B352" s="37" t="s">
        <v>713</v>
      </c>
      <c r="C352" s="122">
        <v>0.03</v>
      </c>
      <c r="D352" s="120">
        <v>1.4999999999999999E-2</v>
      </c>
      <c r="E352" s="88">
        <v>1.4999999999999999E-2</v>
      </c>
      <c r="F352" s="98">
        <v>9.5999999999999992E-3</v>
      </c>
      <c r="G352" s="44" t="s">
        <v>338</v>
      </c>
      <c r="H352" s="21"/>
      <c r="I352" s="3"/>
      <c r="J352" s="4"/>
      <c r="K352" s="40">
        <f t="shared" si="43"/>
        <v>0</v>
      </c>
      <c r="L352" s="77">
        <f t="shared" si="41"/>
        <v>0</v>
      </c>
      <c r="M352" s="42">
        <f t="shared" si="42"/>
        <v>0</v>
      </c>
      <c r="N352" s="40">
        <f t="shared" si="40"/>
        <v>0</v>
      </c>
    </row>
    <row r="353" spans="1:14" ht="21" customHeight="1">
      <c r="A353" s="36" t="s">
        <v>714</v>
      </c>
      <c r="B353" s="37" t="s">
        <v>715</v>
      </c>
      <c r="C353" s="122">
        <v>0.03</v>
      </c>
      <c r="D353" s="120">
        <v>1.4999999999999999E-2</v>
      </c>
      <c r="E353" s="88">
        <v>1.4999999999999999E-2</v>
      </c>
      <c r="F353" s="98">
        <v>9.5999999999999992E-3</v>
      </c>
      <c r="G353" s="44" t="s">
        <v>338</v>
      </c>
      <c r="H353" s="21"/>
      <c r="I353" s="3"/>
      <c r="J353" s="4"/>
      <c r="K353" s="40">
        <f t="shared" si="43"/>
        <v>0</v>
      </c>
      <c r="L353" s="77">
        <f t="shared" si="41"/>
        <v>0</v>
      </c>
      <c r="M353" s="42">
        <f t="shared" si="42"/>
        <v>0</v>
      </c>
      <c r="N353" s="40">
        <f t="shared" si="40"/>
        <v>0</v>
      </c>
    </row>
    <row r="354" spans="1:14" ht="21" customHeight="1">
      <c r="A354" s="46" t="s">
        <v>716</v>
      </c>
      <c r="B354" s="47" t="s">
        <v>717</v>
      </c>
      <c r="C354" s="125"/>
      <c r="D354" s="125"/>
      <c r="E354" s="126"/>
      <c r="F354" s="125"/>
      <c r="G354" s="125"/>
      <c r="H354" s="51"/>
      <c r="I354" s="35"/>
      <c r="J354" s="52"/>
      <c r="K354" s="52"/>
      <c r="L354" s="52"/>
      <c r="M354" s="52"/>
      <c r="N354" s="52"/>
    </row>
    <row r="355" spans="1:14" ht="11.25">
      <c r="A355" s="36" t="s">
        <v>718</v>
      </c>
      <c r="B355" s="37" t="s">
        <v>719</v>
      </c>
      <c r="C355" s="122">
        <v>0.03</v>
      </c>
      <c r="D355" s="120">
        <v>1.4999999999999999E-2</v>
      </c>
      <c r="E355" s="88">
        <v>1.4999999999999999E-2</v>
      </c>
      <c r="F355" s="98">
        <v>9.5999999999999992E-3</v>
      </c>
      <c r="G355" s="44" t="s">
        <v>338</v>
      </c>
      <c r="H355" s="21"/>
      <c r="I355" s="3"/>
      <c r="J355" s="4"/>
      <c r="K355" s="40">
        <f t="shared" si="43"/>
        <v>0</v>
      </c>
      <c r="L355" s="77">
        <f t="shared" si="41"/>
        <v>0</v>
      </c>
      <c r="M355" s="42">
        <f t="shared" si="42"/>
        <v>0</v>
      </c>
      <c r="N355" s="40">
        <f t="shared" si="40"/>
        <v>0</v>
      </c>
    </row>
    <row r="356" spans="1:14" ht="21" customHeight="1">
      <c r="A356" s="36" t="s">
        <v>720</v>
      </c>
      <c r="B356" s="37" t="s">
        <v>721</v>
      </c>
      <c r="C356" s="122">
        <v>0.03</v>
      </c>
      <c r="D356" s="120">
        <v>1.4999999999999999E-2</v>
      </c>
      <c r="E356" s="88">
        <v>1.4999999999999999E-2</v>
      </c>
      <c r="F356" s="98">
        <v>9.5999999999999992E-3</v>
      </c>
      <c r="G356" s="44" t="s">
        <v>338</v>
      </c>
      <c r="H356" s="21"/>
      <c r="I356" s="3"/>
      <c r="J356" s="4"/>
      <c r="K356" s="40">
        <f t="shared" si="43"/>
        <v>0</v>
      </c>
      <c r="L356" s="77">
        <f t="shared" si="41"/>
        <v>0</v>
      </c>
      <c r="M356" s="42">
        <f t="shared" si="42"/>
        <v>0</v>
      </c>
      <c r="N356" s="40">
        <f t="shared" si="40"/>
        <v>0</v>
      </c>
    </row>
    <row r="357" spans="1:14" ht="21" customHeight="1">
      <c r="A357" s="36" t="s">
        <v>722</v>
      </c>
      <c r="B357" s="37" t="s">
        <v>723</v>
      </c>
      <c r="C357" s="122">
        <v>0.03</v>
      </c>
      <c r="D357" s="120">
        <v>1.4999999999999999E-2</v>
      </c>
      <c r="E357" s="88">
        <v>1.4999999999999999E-2</v>
      </c>
      <c r="F357" s="98">
        <v>9.5999999999999992E-3</v>
      </c>
      <c r="G357" s="44" t="s">
        <v>338</v>
      </c>
      <c r="H357" s="21"/>
      <c r="I357" s="3"/>
      <c r="J357" s="4"/>
      <c r="K357" s="40">
        <f t="shared" si="43"/>
        <v>0</v>
      </c>
      <c r="L357" s="77">
        <f t="shared" si="41"/>
        <v>0</v>
      </c>
      <c r="M357" s="42">
        <f t="shared" si="42"/>
        <v>0</v>
      </c>
      <c r="N357" s="40">
        <f t="shared" si="40"/>
        <v>0</v>
      </c>
    </row>
    <row r="358" spans="1:14" ht="11.25">
      <c r="A358" s="46" t="s">
        <v>724</v>
      </c>
      <c r="B358" s="47" t="s">
        <v>725</v>
      </c>
      <c r="C358" s="125"/>
      <c r="D358" s="125"/>
      <c r="E358" s="126"/>
      <c r="F358" s="125"/>
      <c r="G358" s="125"/>
      <c r="H358" s="51"/>
      <c r="I358" s="35"/>
      <c r="J358" s="52"/>
      <c r="K358" s="52"/>
      <c r="L358" s="52"/>
      <c r="M358" s="52"/>
      <c r="N358" s="52"/>
    </row>
    <row r="359" spans="1:14" ht="11.25">
      <c r="A359" s="36" t="s">
        <v>726</v>
      </c>
      <c r="B359" s="37" t="s">
        <v>727</v>
      </c>
      <c r="C359" s="122">
        <v>0.03</v>
      </c>
      <c r="D359" s="120">
        <v>1.4999999999999999E-2</v>
      </c>
      <c r="E359" s="88">
        <v>1.4999999999999999E-2</v>
      </c>
      <c r="F359" s="98">
        <v>9.5999999999999992E-3</v>
      </c>
      <c r="G359" s="44" t="s">
        <v>338</v>
      </c>
      <c r="H359" s="21"/>
      <c r="I359" s="3"/>
      <c r="J359" s="4"/>
      <c r="K359" s="40">
        <f t="shared" si="43"/>
        <v>0</v>
      </c>
      <c r="L359" s="77">
        <f t="shared" si="41"/>
        <v>0</v>
      </c>
      <c r="M359" s="42">
        <f t="shared" si="42"/>
        <v>0</v>
      </c>
      <c r="N359" s="40">
        <f t="shared" si="40"/>
        <v>0</v>
      </c>
    </row>
    <row r="360" spans="1:14" ht="11.25">
      <c r="A360" s="36" t="s">
        <v>728</v>
      </c>
      <c r="B360" s="37" t="s">
        <v>729</v>
      </c>
      <c r="C360" s="122">
        <v>0.03</v>
      </c>
      <c r="D360" s="120">
        <v>1.4999999999999999E-2</v>
      </c>
      <c r="E360" s="88">
        <v>1.4999999999999999E-2</v>
      </c>
      <c r="F360" s="98">
        <v>9.5999999999999992E-3</v>
      </c>
      <c r="G360" s="44" t="s">
        <v>338</v>
      </c>
      <c r="H360" s="21"/>
      <c r="I360" s="3"/>
      <c r="J360" s="4"/>
      <c r="K360" s="40">
        <f t="shared" si="43"/>
        <v>0</v>
      </c>
      <c r="L360" s="77">
        <f t="shared" si="41"/>
        <v>0</v>
      </c>
      <c r="M360" s="42">
        <f t="shared" si="42"/>
        <v>0</v>
      </c>
      <c r="N360" s="40">
        <f t="shared" si="40"/>
        <v>0</v>
      </c>
    </row>
    <row r="361" spans="1:14" ht="11.25">
      <c r="A361" s="36" t="s">
        <v>730</v>
      </c>
      <c r="B361" s="37" t="s">
        <v>731</v>
      </c>
      <c r="C361" s="122">
        <v>0.03</v>
      </c>
      <c r="D361" s="120">
        <v>1.4999999999999999E-2</v>
      </c>
      <c r="E361" s="88">
        <v>1.4999999999999999E-2</v>
      </c>
      <c r="F361" s="98">
        <v>9.5999999999999992E-3</v>
      </c>
      <c r="G361" s="44" t="s">
        <v>338</v>
      </c>
      <c r="H361" s="21"/>
      <c r="I361" s="3"/>
      <c r="J361" s="4"/>
      <c r="K361" s="40">
        <f t="shared" si="43"/>
        <v>0</v>
      </c>
      <c r="L361" s="77">
        <f t="shared" si="41"/>
        <v>0</v>
      </c>
      <c r="M361" s="42">
        <f t="shared" si="42"/>
        <v>0</v>
      </c>
      <c r="N361" s="40">
        <f t="shared" si="40"/>
        <v>0</v>
      </c>
    </row>
    <row r="362" spans="1:14" ht="11.25">
      <c r="A362" s="46" t="s">
        <v>732</v>
      </c>
      <c r="B362" s="47" t="s">
        <v>733</v>
      </c>
      <c r="C362" s="125"/>
      <c r="D362" s="125"/>
      <c r="E362" s="126"/>
      <c r="F362" s="125"/>
      <c r="G362" s="125"/>
      <c r="H362" s="51"/>
      <c r="I362" s="35"/>
      <c r="J362" s="52"/>
      <c r="K362" s="52"/>
      <c r="L362" s="52"/>
      <c r="M362" s="52"/>
      <c r="N362" s="52"/>
    </row>
    <row r="363" spans="1:14" ht="21" customHeight="1">
      <c r="A363" s="36" t="s">
        <v>734</v>
      </c>
      <c r="B363" s="37" t="s">
        <v>735</v>
      </c>
      <c r="C363" s="122">
        <v>0.03</v>
      </c>
      <c r="D363" s="120">
        <v>1.4999999999999999E-2</v>
      </c>
      <c r="E363" s="88">
        <v>1.4999999999999999E-2</v>
      </c>
      <c r="F363" s="98">
        <v>9.5999999999999992E-3</v>
      </c>
      <c r="G363" s="44" t="s">
        <v>338</v>
      </c>
      <c r="H363" s="21"/>
      <c r="I363" s="3"/>
      <c r="J363" s="4"/>
      <c r="K363" s="40">
        <f t="shared" si="43"/>
        <v>0</v>
      </c>
      <c r="L363" s="77">
        <f t="shared" si="41"/>
        <v>0</v>
      </c>
      <c r="M363" s="42">
        <f t="shared" si="42"/>
        <v>0</v>
      </c>
      <c r="N363" s="40">
        <f t="shared" si="40"/>
        <v>0</v>
      </c>
    </row>
    <row r="364" spans="1:14" ht="21" customHeight="1">
      <c r="A364" s="36" t="s">
        <v>736</v>
      </c>
      <c r="B364" s="37" t="s">
        <v>737</v>
      </c>
      <c r="C364" s="122">
        <v>0.03</v>
      </c>
      <c r="D364" s="120">
        <v>1.4999999999999999E-2</v>
      </c>
      <c r="E364" s="88">
        <v>1.4999999999999999E-2</v>
      </c>
      <c r="F364" s="98">
        <v>9.5999999999999992E-3</v>
      </c>
      <c r="G364" s="44" t="s">
        <v>338</v>
      </c>
      <c r="H364" s="21"/>
      <c r="I364" s="3"/>
      <c r="J364" s="4"/>
      <c r="K364" s="40">
        <f t="shared" si="43"/>
        <v>0</v>
      </c>
      <c r="L364" s="77">
        <f t="shared" si="41"/>
        <v>0</v>
      </c>
      <c r="M364" s="42">
        <f t="shared" si="42"/>
        <v>0</v>
      </c>
      <c r="N364" s="40">
        <f t="shared" si="40"/>
        <v>0</v>
      </c>
    </row>
    <row r="365" spans="1:14" ht="21" customHeight="1">
      <c r="A365" s="36" t="s">
        <v>738</v>
      </c>
      <c r="B365" s="37" t="s">
        <v>739</v>
      </c>
      <c r="C365" s="122">
        <v>0.03</v>
      </c>
      <c r="D365" s="120">
        <v>1.4999999999999999E-2</v>
      </c>
      <c r="E365" s="88">
        <v>1.4999999999999999E-2</v>
      </c>
      <c r="F365" s="98">
        <v>9.5999999999999992E-3</v>
      </c>
      <c r="G365" s="44" t="s">
        <v>338</v>
      </c>
      <c r="H365" s="21"/>
      <c r="I365" s="3"/>
      <c r="J365" s="4"/>
      <c r="K365" s="40">
        <f t="shared" si="43"/>
        <v>0</v>
      </c>
      <c r="L365" s="77">
        <f t="shared" si="41"/>
        <v>0</v>
      </c>
      <c r="M365" s="42">
        <f t="shared" si="42"/>
        <v>0</v>
      </c>
      <c r="N365" s="40">
        <f t="shared" si="40"/>
        <v>0</v>
      </c>
    </row>
    <row r="366" spans="1:14" ht="31.5" customHeight="1">
      <c r="A366" s="56" t="s">
        <v>740</v>
      </c>
      <c r="B366" s="57" t="s">
        <v>741</v>
      </c>
      <c r="C366" s="60"/>
      <c r="D366" s="60"/>
      <c r="E366" s="129"/>
      <c r="F366" s="60"/>
      <c r="G366" s="60"/>
      <c r="H366" s="80"/>
      <c r="I366" s="81"/>
      <c r="J366" s="82"/>
      <c r="K366" s="82"/>
      <c r="L366" s="82"/>
      <c r="M366" s="82"/>
      <c r="N366" s="82"/>
    </row>
    <row r="367" spans="1:14" ht="11.25">
      <c r="A367" s="46" t="s">
        <v>742</v>
      </c>
      <c r="B367" s="47" t="s">
        <v>743</v>
      </c>
      <c r="C367" s="125"/>
      <c r="D367" s="125"/>
      <c r="E367" s="126"/>
      <c r="F367" s="125"/>
      <c r="G367" s="125"/>
      <c r="H367" s="51"/>
      <c r="I367" s="35"/>
      <c r="J367" s="52"/>
      <c r="K367" s="52"/>
      <c r="L367" s="52"/>
      <c r="M367" s="52"/>
      <c r="N367" s="52"/>
    </row>
    <row r="368" spans="1:14" ht="11.25">
      <c r="A368" s="36" t="s">
        <v>744</v>
      </c>
      <c r="B368" s="37" t="s">
        <v>745</v>
      </c>
      <c r="C368" s="122">
        <v>0.03</v>
      </c>
      <c r="D368" s="120">
        <v>1.4999999999999999E-2</v>
      </c>
      <c r="E368" s="88">
        <v>1.4999999999999999E-2</v>
      </c>
      <c r="F368" s="98">
        <v>9.5999999999999992E-3</v>
      </c>
      <c r="G368" s="44" t="s">
        <v>338</v>
      </c>
      <c r="H368" s="21"/>
      <c r="I368" s="3"/>
      <c r="J368" s="4"/>
      <c r="K368" s="40">
        <f t="shared" si="43"/>
        <v>0</v>
      </c>
      <c r="L368" s="77">
        <f t="shared" si="41"/>
        <v>0</v>
      </c>
      <c r="M368" s="42">
        <f t="shared" si="42"/>
        <v>0</v>
      </c>
      <c r="N368" s="40">
        <f t="shared" si="40"/>
        <v>0</v>
      </c>
    </row>
    <row r="369" spans="1:14" ht="21" customHeight="1">
      <c r="A369" s="36" t="s">
        <v>746</v>
      </c>
      <c r="B369" s="37" t="s">
        <v>747</v>
      </c>
      <c r="C369" s="122">
        <v>0.03</v>
      </c>
      <c r="D369" s="120">
        <v>1.4999999999999999E-2</v>
      </c>
      <c r="E369" s="88">
        <v>1.4999999999999999E-2</v>
      </c>
      <c r="F369" s="98">
        <v>9.5999999999999992E-3</v>
      </c>
      <c r="G369" s="44" t="s">
        <v>338</v>
      </c>
      <c r="H369" s="21"/>
      <c r="I369" s="3"/>
      <c r="J369" s="4"/>
      <c r="K369" s="40">
        <f t="shared" si="43"/>
        <v>0</v>
      </c>
      <c r="L369" s="77">
        <f t="shared" si="41"/>
        <v>0</v>
      </c>
      <c r="M369" s="42">
        <f t="shared" si="42"/>
        <v>0</v>
      </c>
      <c r="N369" s="40">
        <f t="shared" si="40"/>
        <v>0</v>
      </c>
    </row>
    <row r="370" spans="1:14" ht="21" customHeight="1">
      <c r="A370" s="36" t="s">
        <v>748</v>
      </c>
      <c r="B370" s="37" t="s">
        <v>749</v>
      </c>
      <c r="C370" s="122">
        <v>0.03</v>
      </c>
      <c r="D370" s="120">
        <v>1.4999999999999999E-2</v>
      </c>
      <c r="E370" s="88">
        <v>1.4999999999999999E-2</v>
      </c>
      <c r="F370" s="98">
        <v>9.5999999999999992E-3</v>
      </c>
      <c r="G370" s="44" t="s">
        <v>338</v>
      </c>
      <c r="H370" s="21"/>
      <c r="I370" s="3"/>
      <c r="J370" s="4"/>
      <c r="K370" s="40">
        <f t="shared" si="43"/>
        <v>0</v>
      </c>
      <c r="L370" s="77">
        <f t="shared" si="41"/>
        <v>0</v>
      </c>
      <c r="M370" s="42">
        <f t="shared" si="42"/>
        <v>0</v>
      </c>
      <c r="N370" s="40">
        <f t="shared" si="40"/>
        <v>0</v>
      </c>
    </row>
    <row r="371" spans="1:14" ht="21" customHeight="1">
      <c r="A371" s="46" t="s">
        <v>750</v>
      </c>
      <c r="B371" s="47" t="s">
        <v>751</v>
      </c>
      <c r="C371" s="125"/>
      <c r="D371" s="125"/>
      <c r="E371" s="126"/>
      <c r="F371" s="125"/>
      <c r="G371" s="125"/>
      <c r="H371" s="51"/>
      <c r="I371" s="35"/>
      <c r="J371" s="52"/>
      <c r="K371" s="52"/>
      <c r="L371" s="52"/>
      <c r="M371" s="52"/>
      <c r="N371" s="52"/>
    </row>
    <row r="372" spans="1:14" ht="11.25">
      <c r="A372" s="36" t="s">
        <v>752</v>
      </c>
      <c r="B372" s="37" t="s">
        <v>753</v>
      </c>
      <c r="C372" s="122">
        <v>0.03</v>
      </c>
      <c r="D372" s="120">
        <v>1.4999999999999999E-2</v>
      </c>
      <c r="E372" s="88">
        <v>1.4999999999999999E-2</v>
      </c>
      <c r="F372" s="98">
        <v>9.5999999999999992E-3</v>
      </c>
      <c r="G372" s="44" t="s">
        <v>338</v>
      </c>
      <c r="H372" s="21"/>
      <c r="I372" s="3"/>
      <c r="J372" s="4"/>
      <c r="K372" s="40">
        <f t="shared" si="43"/>
        <v>0</v>
      </c>
      <c r="L372" s="77">
        <f t="shared" si="41"/>
        <v>0</v>
      </c>
      <c r="M372" s="42">
        <f t="shared" si="42"/>
        <v>0</v>
      </c>
      <c r="N372" s="40">
        <f t="shared" si="40"/>
        <v>0</v>
      </c>
    </row>
    <row r="373" spans="1:14" ht="21" customHeight="1">
      <c r="A373" s="36" t="s">
        <v>754</v>
      </c>
      <c r="B373" s="37" t="s">
        <v>755</v>
      </c>
      <c r="C373" s="122">
        <v>0.03</v>
      </c>
      <c r="D373" s="120">
        <v>1.4999999999999999E-2</v>
      </c>
      <c r="E373" s="88">
        <v>1.4999999999999999E-2</v>
      </c>
      <c r="F373" s="98">
        <v>9.5999999999999992E-3</v>
      </c>
      <c r="G373" s="44" t="s">
        <v>338</v>
      </c>
      <c r="H373" s="21"/>
      <c r="I373" s="3"/>
      <c r="J373" s="4"/>
      <c r="K373" s="40">
        <f t="shared" si="43"/>
        <v>0</v>
      </c>
      <c r="L373" s="77">
        <f t="shared" si="41"/>
        <v>0</v>
      </c>
      <c r="M373" s="42">
        <f t="shared" si="42"/>
        <v>0</v>
      </c>
      <c r="N373" s="40">
        <f t="shared" si="40"/>
        <v>0</v>
      </c>
    </row>
    <row r="374" spans="1:14" ht="21" customHeight="1">
      <c r="A374" s="36" t="s">
        <v>756</v>
      </c>
      <c r="B374" s="37" t="s">
        <v>757</v>
      </c>
      <c r="C374" s="122">
        <v>0.03</v>
      </c>
      <c r="D374" s="120">
        <v>1.4999999999999999E-2</v>
      </c>
      <c r="E374" s="88">
        <v>1.4999999999999999E-2</v>
      </c>
      <c r="F374" s="98">
        <v>9.5999999999999992E-3</v>
      </c>
      <c r="G374" s="44" t="s">
        <v>338</v>
      </c>
      <c r="H374" s="21"/>
      <c r="I374" s="3"/>
      <c r="J374" s="4"/>
      <c r="K374" s="40">
        <f t="shared" si="43"/>
        <v>0</v>
      </c>
      <c r="L374" s="77">
        <f t="shared" si="41"/>
        <v>0</v>
      </c>
      <c r="M374" s="42">
        <f t="shared" si="42"/>
        <v>0</v>
      </c>
      <c r="N374" s="40">
        <f t="shared" si="40"/>
        <v>0</v>
      </c>
    </row>
    <row r="375" spans="1:14" ht="11.25">
      <c r="A375" s="46" t="s">
        <v>758</v>
      </c>
      <c r="B375" s="47" t="s">
        <v>759</v>
      </c>
      <c r="C375" s="125"/>
      <c r="D375" s="125"/>
      <c r="E375" s="126"/>
      <c r="F375" s="125"/>
      <c r="G375" s="125"/>
      <c r="H375" s="51"/>
      <c r="I375" s="35"/>
      <c r="J375" s="52"/>
      <c r="K375" s="52"/>
      <c r="L375" s="52"/>
      <c r="M375" s="52"/>
      <c r="N375" s="52"/>
    </row>
    <row r="376" spans="1:14" ht="11.25">
      <c r="A376" s="36" t="s">
        <v>760</v>
      </c>
      <c r="B376" s="37" t="s">
        <v>761</v>
      </c>
      <c r="C376" s="122">
        <v>0.03</v>
      </c>
      <c r="D376" s="120">
        <v>1.4999999999999999E-2</v>
      </c>
      <c r="E376" s="88">
        <v>1.4999999999999999E-2</v>
      </c>
      <c r="F376" s="98">
        <v>9.5999999999999992E-3</v>
      </c>
      <c r="G376" s="44" t="s">
        <v>338</v>
      </c>
      <c r="H376" s="21"/>
      <c r="I376" s="3"/>
      <c r="J376" s="4"/>
      <c r="K376" s="40">
        <f t="shared" si="43"/>
        <v>0</v>
      </c>
      <c r="L376" s="77">
        <f t="shared" si="41"/>
        <v>0</v>
      </c>
      <c r="M376" s="42">
        <f t="shared" si="42"/>
        <v>0</v>
      </c>
      <c r="N376" s="40">
        <f t="shared" si="40"/>
        <v>0</v>
      </c>
    </row>
    <row r="377" spans="1:14" ht="21" customHeight="1">
      <c r="A377" s="36" t="s">
        <v>762</v>
      </c>
      <c r="B377" s="37" t="s">
        <v>763</v>
      </c>
      <c r="C377" s="122">
        <v>0.03</v>
      </c>
      <c r="D377" s="120">
        <v>1.4999999999999999E-2</v>
      </c>
      <c r="E377" s="88">
        <v>1.4999999999999999E-2</v>
      </c>
      <c r="F377" s="98">
        <v>9.5999999999999992E-3</v>
      </c>
      <c r="G377" s="44" t="s">
        <v>338</v>
      </c>
      <c r="H377" s="21"/>
      <c r="I377" s="3"/>
      <c r="J377" s="4"/>
      <c r="K377" s="40">
        <f t="shared" si="43"/>
        <v>0</v>
      </c>
      <c r="L377" s="77">
        <f t="shared" si="41"/>
        <v>0</v>
      </c>
      <c r="M377" s="42">
        <f t="shared" si="42"/>
        <v>0</v>
      </c>
      <c r="N377" s="40">
        <f t="shared" si="40"/>
        <v>0</v>
      </c>
    </row>
    <row r="378" spans="1:14" ht="21" customHeight="1">
      <c r="A378" s="36" t="s">
        <v>764</v>
      </c>
      <c r="B378" s="37" t="s">
        <v>765</v>
      </c>
      <c r="C378" s="122">
        <v>0.03</v>
      </c>
      <c r="D378" s="120">
        <v>1.4999999999999999E-2</v>
      </c>
      <c r="E378" s="88">
        <v>1.4999999999999999E-2</v>
      </c>
      <c r="F378" s="98">
        <v>9.5999999999999992E-3</v>
      </c>
      <c r="G378" s="44" t="s">
        <v>338</v>
      </c>
      <c r="H378" s="21"/>
      <c r="I378" s="3"/>
      <c r="J378" s="4"/>
      <c r="K378" s="40">
        <f t="shared" si="43"/>
        <v>0</v>
      </c>
      <c r="L378" s="77">
        <f t="shared" si="41"/>
        <v>0</v>
      </c>
      <c r="M378" s="42">
        <f t="shared" si="42"/>
        <v>0</v>
      </c>
      <c r="N378" s="40">
        <f t="shared" si="40"/>
        <v>0</v>
      </c>
    </row>
    <row r="379" spans="1:14" ht="11.25">
      <c r="A379" s="36"/>
      <c r="B379" s="118"/>
      <c r="C379" s="122">
        <v>0.03</v>
      </c>
      <c r="D379" s="120">
        <v>1.4999999999999999E-2</v>
      </c>
      <c r="E379" s="88">
        <v>1.4999999999999999E-2</v>
      </c>
      <c r="F379" s="98">
        <v>9.5999999999999992E-3</v>
      </c>
      <c r="G379" s="44"/>
      <c r="H379" s="21"/>
      <c r="I379" s="3"/>
      <c r="J379" s="4"/>
      <c r="K379" s="40">
        <f t="shared" si="43"/>
        <v>0</v>
      </c>
      <c r="L379" s="77">
        <f t="shared" si="41"/>
        <v>0</v>
      </c>
      <c r="M379" s="42">
        <f t="shared" si="42"/>
        <v>0</v>
      </c>
      <c r="N379" s="40">
        <f t="shared" si="40"/>
        <v>0</v>
      </c>
    </row>
    <row r="380" spans="1:14" ht="11.25">
      <c r="A380" s="111" t="s">
        <v>766</v>
      </c>
      <c r="B380" s="112" t="s">
        <v>767</v>
      </c>
      <c r="C380" s="130"/>
      <c r="D380" s="130"/>
      <c r="E380" s="131"/>
      <c r="F380" s="130"/>
      <c r="G380" s="130"/>
      <c r="H380" s="116"/>
      <c r="I380" s="166"/>
      <c r="J380" s="117"/>
      <c r="K380" s="117"/>
      <c r="L380" s="117"/>
      <c r="M380" s="117"/>
      <c r="N380" s="117"/>
    </row>
    <row r="381" spans="1:14" ht="11.25">
      <c r="A381" s="45"/>
      <c r="B381" s="118"/>
      <c r="C381" s="122">
        <v>0.03</v>
      </c>
      <c r="D381" s="120">
        <v>1.4999999999999999E-2</v>
      </c>
      <c r="E381" s="88">
        <v>1.4999999999999999E-2</v>
      </c>
      <c r="F381" s="98">
        <v>9.5999999999999992E-3</v>
      </c>
      <c r="G381" s="44"/>
      <c r="H381" s="21"/>
      <c r="I381" s="3"/>
      <c r="J381" s="4"/>
      <c r="K381" s="40">
        <f t="shared" si="43"/>
        <v>0</v>
      </c>
      <c r="L381" s="77">
        <f t="shared" si="41"/>
        <v>0</v>
      </c>
      <c r="M381" s="42">
        <f t="shared" si="42"/>
        <v>0</v>
      </c>
      <c r="N381" s="40">
        <f t="shared" si="40"/>
        <v>0</v>
      </c>
    </row>
    <row r="382" spans="1:14" ht="11.25">
      <c r="A382" s="56" t="s">
        <v>768</v>
      </c>
      <c r="B382" s="57" t="s">
        <v>769</v>
      </c>
      <c r="C382" s="60"/>
      <c r="D382" s="60"/>
      <c r="E382" s="129"/>
      <c r="F382" s="60"/>
      <c r="G382" s="60"/>
      <c r="H382" s="80"/>
      <c r="I382" s="81"/>
      <c r="J382" s="82"/>
      <c r="K382" s="82"/>
      <c r="L382" s="82"/>
      <c r="M382" s="82"/>
      <c r="N382" s="82"/>
    </row>
    <row r="383" spans="1:14" ht="21" customHeight="1">
      <c r="A383" s="46" t="s">
        <v>770</v>
      </c>
      <c r="B383" s="47" t="s">
        <v>771</v>
      </c>
      <c r="C383" s="50"/>
      <c r="D383" s="50"/>
      <c r="E383" s="104"/>
      <c r="F383" s="50"/>
      <c r="G383" s="50"/>
      <c r="H383" s="51"/>
      <c r="I383" s="35"/>
      <c r="J383" s="52"/>
      <c r="K383" s="52"/>
      <c r="L383" s="52"/>
      <c r="M383" s="52"/>
      <c r="N383" s="52"/>
    </row>
    <row r="384" spans="1:14" ht="11.25">
      <c r="A384" s="36" t="s">
        <v>772</v>
      </c>
      <c r="B384" s="37" t="s">
        <v>773</v>
      </c>
      <c r="C384" s="122">
        <v>0.03</v>
      </c>
      <c r="D384" s="120">
        <v>1.4999999999999999E-2</v>
      </c>
      <c r="E384" s="88">
        <v>1.4999999999999999E-2</v>
      </c>
      <c r="F384" s="98">
        <v>9.5999999999999992E-3</v>
      </c>
      <c r="G384" s="44" t="s">
        <v>338</v>
      </c>
      <c r="H384" s="21"/>
      <c r="I384" s="3"/>
      <c r="J384" s="4"/>
      <c r="K384" s="40">
        <f t="shared" si="43"/>
        <v>0</v>
      </c>
      <c r="L384" s="77">
        <f t="shared" si="41"/>
        <v>0</v>
      </c>
      <c r="M384" s="42">
        <f t="shared" si="42"/>
        <v>0</v>
      </c>
      <c r="N384" s="40">
        <f t="shared" si="40"/>
        <v>0</v>
      </c>
    </row>
    <row r="385" spans="1:14" ht="11.25">
      <c r="A385" s="36" t="s">
        <v>774</v>
      </c>
      <c r="B385" s="37" t="s">
        <v>775</v>
      </c>
      <c r="C385" s="122">
        <v>0.03</v>
      </c>
      <c r="D385" s="120">
        <v>1.4999999999999999E-2</v>
      </c>
      <c r="E385" s="88">
        <v>1.4999999999999999E-2</v>
      </c>
      <c r="F385" s="98">
        <v>9.5999999999999992E-3</v>
      </c>
      <c r="G385" s="44" t="s">
        <v>338</v>
      </c>
      <c r="H385" s="21"/>
      <c r="I385" s="3"/>
      <c r="J385" s="4"/>
      <c r="K385" s="40">
        <f t="shared" si="43"/>
        <v>0</v>
      </c>
      <c r="L385" s="77">
        <f t="shared" si="41"/>
        <v>0</v>
      </c>
      <c r="M385" s="42">
        <f t="shared" si="42"/>
        <v>0</v>
      </c>
      <c r="N385" s="40">
        <f t="shared" si="40"/>
        <v>0</v>
      </c>
    </row>
    <row r="386" spans="1:14" ht="11.25">
      <c r="A386" s="36" t="s">
        <v>776</v>
      </c>
      <c r="B386" s="37" t="s">
        <v>777</v>
      </c>
      <c r="C386" s="122">
        <v>0.03</v>
      </c>
      <c r="D386" s="120">
        <v>1.4999999999999999E-2</v>
      </c>
      <c r="E386" s="88">
        <v>1.4999999999999999E-2</v>
      </c>
      <c r="F386" s="98">
        <v>9.5999999999999992E-3</v>
      </c>
      <c r="G386" s="44" t="s">
        <v>338</v>
      </c>
      <c r="H386" s="21"/>
      <c r="I386" s="3"/>
      <c r="J386" s="4"/>
      <c r="K386" s="40">
        <f t="shared" si="43"/>
        <v>0</v>
      </c>
      <c r="L386" s="77">
        <f t="shared" si="41"/>
        <v>0</v>
      </c>
      <c r="M386" s="42">
        <f t="shared" si="42"/>
        <v>0</v>
      </c>
      <c r="N386" s="40">
        <f t="shared" si="40"/>
        <v>0</v>
      </c>
    </row>
    <row r="387" spans="1:14" ht="21" customHeight="1">
      <c r="A387" s="36" t="s">
        <v>778</v>
      </c>
      <c r="B387" s="37" t="s">
        <v>779</v>
      </c>
      <c r="C387" s="122">
        <v>0.03</v>
      </c>
      <c r="D387" s="120">
        <v>1.4999999999999999E-2</v>
      </c>
      <c r="E387" s="88">
        <v>1.4999999999999999E-2</v>
      </c>
      <c r="F387" s="98">
        <v>9.5999999999999992E-3</v>
      </c>
      <c r="G387" s="44" t="s">
        <v>338</v>
      </c>
      <c r="H387" s="21"/>
      <c r="I387" s="3"/>
      <c r="J387" s="4"/>
      <c r="K387" s="40">
        <f t="shared" si="43"/>
        <v>0</v>
      </c>
      <c r="L387" s="77">
        <f t="shared" si="41"/>
        <v>0</v>
      </c>
      <c r="M387" s="42">
        <f t="shared" si="42"/>
        <v>0</v>
      </c>
      <c r="N387" s="40">
        <f t="shared" si="40"/>
        <v>0</v>
      </c>
    </row>
    <row r="388" spans="1:14" ht="21" customHeight="1">
      <c r="A388" s="36" t="s">
        <v>780</v>
      </c>
      <c r="B388" s="37" t="s">
        <v>781</v>
      </c>
      <c r="C388" s="122">
        <v>0.03</v>
      </c>
      <c r="D388" s="120">
        <v>1.4999999999999999E-2</v>
      </c>
      <c r="E388" s="88">
        <v>1.4999999999999999E-2</v>
      </c>
      <c r="F388" s="98">
        <v>9.5999999999999992E-3</v>
      </c>
      <c r="G388" s="44" t="s">
        <v>338</v>
      </c>
      <c r="H388" s="21"/>
      <c r="I388" s="3"/>
      <c r="J388" s="4"/>
      <c r="K388" s="40">
        <f t="shared" si="43"/>
        <v>0</v>
      </c>
      <c r="L388" s="77">
        <f t="shared" si="41"/>
        <v>0</v>
      </c>
      <c r="M388" s="42">
        <f t="shared" si="42"/>
        <v>0</v>
      </c>
      <c r="N388" s="40">
        <f t="shared" si="40"/>
        <v>0</v>
      </c>
    </row>
    <row r="389" spans="1:14" ht="21" customHeight="1">
      <c r="A389" s="36" t="s">
        <v>782</v>
      </c>
      <c r="B389" s="37" t="s">
        <v>783</v>
      </c>
      <c r="C389" s="122">
        <v>0.03</v>
      </c>
      <c r="D389" s="120">
        <v>1.4999999999999999E-2</v>
      </c>
      <c r="E389" s="88">
        <v>1.4999999999999999E-2</v>
      </c>
      <c r="F389" s="98">
        <v>9.5999999999999992E-3</v>
      </c>
      <c r="G389" s="132" t="s">
        <v>338</v>
      </c>
      <c r="H389" s="21"/>
      <c r="I389" s="3"/>
      <c r="J389" s="4"/>
      <c r="K389" s="40">
        <f t="shared" si="43"/>
        <v>0</v>
      </c>
      <c r="L389" s="77">
        <f t="shared" si="41"/>
        <v>0</v>
      </c>
      <c r="M389" s="42">
        <f t="shared" si="42"/>
        <v>0</v>
      </c>
      <c r="N389" s="40">
        <f t="shared" si="40"/>
        <v>0</v>
      </c>
    </row>
    <row r="390" spans="1:14" ht="21" customHeight="1">
      <c r="A390" s="46" t="s">
        <v>784</v>
      </c>
      <c r="B390" s="47" t="s">
        <v>785</v>
      </c>
      <c r="C390" s="125"/>
      <c r="D390" s="125"/>
      <c r="E390" s="126"/>
      <c r="F390" s="125"/>
      <c r="G390" s="125"/>
      <c r="H390" s="51"/>
      <c r="I390" s="35"/>
      <c r="J390" s="52"/>
      <c r="K390" s="52"/>
      <c r="L390" s="52"/>
      <c r="M390" s="52"/>
      <c r="N390" s="52"/>
    </row>
    <row r="391" spans="1:14" ht="11.25">
      <c r="A391" s="36" t="s">
        <v>786</v>
      </c>
      <c r="B391" s="37" t="s">
        <v>787</v>
      </c>
      <c r="C391" s="122">
        <v>0.03</v>
      </c>
      <c r="D391" s="120">
        <v>1.4999999999999999E-2</v>
      </c>
      <c r="E391" s="88">
        <v>1.4999999999999999E-2</v>
      </c>
      <c r="F391" s="98">
        <v>9.5999999999999992E-3</v>
      </c>
      <c r="G391" s="133" t="s">
        <v>338</v>
      </c>
      <c r="H391" s="21"/>
      <c r="I391" s="3"/>
      <c r="J391" s="4"/>
      <c r="K391" s="40">
        <f t="shared" si="43"/>
        <v>0</v>
      </c>
      <c r="L391" s="77">
        <f t="shared" si="41"/>
        <v>0</v>
      </c>
      <c r="M391" s="42">
        <f t="shared" si="42"/>
        <v>0</v>
      </c>
      <c r="N391" s="40">
        <f t="shared" ref="N391:N453" si="44">20%*M391</f>
        <v>0</v>
      </c>
    </row>
    <row r="392" spans="1:14" ht="21" customHeight="1">
      <c r="A392" s="36" t="s">
        <v>788</v>
      </c>
      <c r="B392" s="37" t="s">
        <v>789</v>
      </c>
      <c r="C392" s="122">
        <v>0.03</v>
      </c>
      <c r="D392" s="120">
        <v>1.4999999999999999E-2</v>
      </c>
      <c r="E392" s="88">
        <v>1.4999999999999999E-2</v>
      </c>
      <c r="F392" s="98">
        <v>9.5999999999999992E-3</v>
      </c>
      <c r="G392" s="44" t="s">
        <v>338</v>
      </c>
      <c r="H392" s="21"/>
      <c r="I392" s="3"/>
      <c r="J392" s="4"/>
      <c r="K392" s="40">
        <f t="shared" si="43"/>
        <v>0</v>
      </c>
      <c r="L392" s="77">
        <f t="shared" si="41"/>
        <v>0</v>
      </c>
      <c r="M392" s="42">
        <f t="shared" si="42"/>
        <v>0</v>
      </c>
      <c r="N392" s="40">
        <f t="shared" si="44"/>
        <v>0</v>
      </c>
    </row>
    <row r="393" spans="1:14" ht="21" customHeight="1">
      <c r="A393" s="36" t="s">
        <v>790</v>
      </c>
      <c r="B393" s="37" t="s">
        <v>791</v>
      </c>
      <c r="C393" s="122">
        <v>0.03</v>
      </c>
      <c r="D393" s="120">
        <v>1.4999999999999999E-2</v>
      </c>
      <c r="E393" s="88">
        <v>1.4999999999999999E-2</v>
      </c>
      <c r="F393" s="98">
        <v>9.5999999999999992E-3</v>
      </c>
      <c r="G393" s="44" t="s">
        <v>338</v>
      </c>
      <c r="H393" s="21"/>
      <c r="I393" s="3"/>
      <c r="J393" s="4"/>
      <c r="K393" s="40">
        <f t="shared" si="43"/>
        <v>0</v>
      </c>
      <c r="L393" s="77">
        <f t="shared" si="41"/>
        <v>0</v>
      </c>
      <c r="M393" s="42">
        <f t="shared" si="42"/>
        <v>0</v>
      </c>
      <c r="N393" s="40">
        <f t="shared" si="44"/>
        <v>0</v>
      </c>
    </row>
    <row r="394" spans="1:14" ht="11.25">
      <c r="A394" s="36" t="s">
        <v>792</v>
      </c>
      <c r="B394" s="37" t="s">
        <v>793</v>
      </c>
      <c r="C394" s="122">
        <v>0.03</v>
      </c>
      <c r="D394" s="120">
        <v>1.4999999999999999E-2</v>
      </c>
      <c r="E394" s="88">
        <v>1.4999999999999999E-2</v>
      </c>
      <c r="F394" s="98">
        <v>9.5999999999999992E-3</v>
      </c>
      <c r="G394" s="44" t="s">
        <v>338</v>
      </c>
      <c r="H394" s="21"/>
      <c r="I394" s="3"/>
      <c r="J394" s="4"/>
      <c r="K394" s="40">
        <f t="shared" si="43"/>
        <v>0</v>
      </c>
      <c r="L394" s="77">
        <f t="shared" si="41"/>
        <v>0</v>
      </c>
      <c r="M394" s="42">
        <f t="shared" si="42"/>
        <v>0</v>
      </c>
      <c r="N394" s="40">
        <f t="shared" si="44"/>
        <v>0</v>
      </c>
    </row>
    <row r="395" spans="1:14" ht="21" customHeight="1">
      <c r="A395" s="36" t="s">
        <v>794</v>
      </c>
      <c r="B395" s="37" t="s">
        <v>795</v>
      </c>
      <c r="C395" s="122">
        <v>0.03</v>
      </c>
      <c r="D395" s="120">
        <v>1.4999999999999999E-2</v>
      </c>
      <c r="E395" s="88">
        <v>1.4999999999999999E-2</v>
      </c>
      <c r="F395" s="98">
        <v>9.5999999999999992E-3</v>
      </c>
      <c r="G395" s="44" t="s">
        <v>338</v>
      </c>
      <c r="H395" s="21"/>
      <c r="I395" s="3"/>
      <c r="J395" s="4"/>
      <c r="K395" s="40">
        <f t="shared" si="43"/>
        <v>0</v>
      </c>
      <c r="L395" s="77">
        <f t="shared" si="41"/>
        <v>0</v>
      </c>
      <c r="M395" s="42">
        <f t="shared" si="42"/>
        <v>0</v>
      </c>
      <c r="N395" s="40">
        <f t="shared" si="44"/>
        <v>0</v>
      </c>
    </row>
    <row r="396" spans="1:14" ht="21" customHeight="1">
      <c r="A396" s="36" t="s">
        <v>796</v>
      </c>
      <c r="B396" s="37" t="s">
        <v>797</v>
      </c>
      <c r="C396" s="122">
        <v>0.03</v>
      </c>
      <c r="D396" s="120">
        <v>1.4999999999999999E-2</v>
      </c>
      <c r="E396" s="88">
        <v>1.4999999999999999E-2</v>
      </c>
      <c r="F396" s="98">
        <v>9.5999999999999992E-3</v>
      </c>
      <c r="G396" s="44" t="s">
        <v>338</v>
      </c>
      <c r="H396" s="21"/>
      <c r="I396" s="3"/>
      <c r="J396" s="4"/>
      <c r="K396" s="40">
        <f t="shared" si="43"/>
        <v>0</v>
      </c>
      <c r="L396" s="77">
        <f t="shared" si="41"/>
        <v>0</v>
      </c>
      <c r="M396" s="42">
        <f t="shared" si="42"/>
        <v>0</v>
      </c>
      <c r="N396" s="40">
        <f t="shared" si="44"/>
        <v>0</v>
      </c>
    </row>
    <row r="397" spans="1:14" ht="21" customHeight="1">
      <c r="A397" s="36" t="s">
        <v>798</v>
      </c>
      <c r="B397" s="37" t="s">
        <v>799</v>
      </c>
      <c r="C397" s="122">
        <v>0.03</v>
      </c>
      <c r="D397" s="120">
        <v>1.4999999999999999E-2</v>
      </c>
      <c r="E397" s="88">
        <v>1.4999999999999999E-2</v>
      </c>
      <c r="F397" s="98">
        <v>9.5999999999999992E-3</v>
      </c>
      <c r="G397" s="44" t="s">
        <v>338</v>
      </c>
      <c r="H397" s="21"/>
      <c r="I397" s="3"/>
      <c r="J397" s="4"/>
      <c r="K397" s="40">
        <f t="shared" si="43"/>
        <v>0</v>
      </c>
      <c r="L397" s="77">
        <f t="shared" si="41"/>
        <v>0</v>
      </c>
      <c r="M397" s="42">
        <f t="shared" si="42"/>
        <v>0</v>
      </c>
      <c r="N397" s="40">
        <f t="shared" si="44"/>
        <v>0</v>
      </c>
    </row>
    <row r="398" spans="1:14" ht="21" customHeight="1">
      <c r="A398" s="36" t="s">
        <v>800</v>
      </c>
      <c r="B398" s="37" t="s">
        <v>801</v>
      </c>
      <c r="C398" s="122">
        <v>0.03</v>
      </c>
      <c r="D398" s="120">
        <v>1.4999999999999999E-2</v>
      </c>
      <c r="E398" s="88">
        <v>1.4999999999999999E-2</v>
      </c>
      <c r="F398" s="98">
        <v>9.5999999999999992E-3</v>
      </c>
      <c r="G398" s="44" t="s">
        <v>338</v>
      </c>
      <c r="H398" s="21"/>
      <c r="I398" s="3"/>
      <c r="J398" s="4"/>
      <c r="K398" s="40">
        <f t="shared" si="43"/>
        <v>0</v>
      </c>
      <c r="L398" s="77">
        <f t="shared" si="41"/>
        <v>0</v>
      </c>
      <c r="M398" s="42">
        <f t="shared" si="42"/>
        <v>0</v>
      </c>
      <c r="N398" s="40">
        <f t="shared" si="44"/>
        <v>0</v>
      </c>
    </row>
    <row r="399" spans="1:14" ht="21" customHeight="1">
      <c r="A399" s="36" t="s">
        <v>802</v>
      </c>
      <c r="B399" s="37" t="s">
        <v>803</v>
      </c>
      <c r="C399" s="122">
        <v>0.03</v>
      </c>
      <c r="D399" s="120">
        <v>1.4999999999999999E-2</v>
      </c>
      <c r="E399" s="88">
        <v>1.4999999999999999E-2</v>
      </c>
      <c r="F399" s="98">
        <v>9.5999999999999992E-3</v>
      </c>
      <c r="G399" s="44" t="s">
        <v>338</v>
      </c>
      <c r="H399" s="21"/>
      <c r="I399" s="3"/>
      <c r="J399" s="4"/>
      <c r="K399" s="40">
        <f t="shared" si="43"/>
        <v>0</v>
      </c>
      <c r="L399" s="77">
        <f t="shared" si="41"/>
        <v>0</v>
      </c>
      <c r="M399" s="42">
        <f t="shared" si="42"/>
        <v>0</v>
      </c>
      <c r="N399" s="40">
        <f t="shared" si="44"/>
        <v>0</v>
      </c>
    </row>
    <row r="400" spans="1:14" ht="11.25">
      <c r="A400" s="36" t="s">
        <v>804</v>
      </c>
      <c r="B400" s="37" t="s">
        <v>805</v>
      </c>
      <c r="C400" s="122">
        <v>0.03</v>
      </c>
      <c r="D400" s="120">
        <v>1.4999999999999999E-2</v>
      </c>
      <c r="E400" s="88">
        <v>1.4999999999999999E-2</v>
      </c>
      <c r="F400" s="98">
        <v>9.5999999999999992E-3</v>
      </c>
      <c r="G400" s="44" t="s">
        <v>338</v>
      </c>
      <c r="H400" s="21"/>
      <c r="I400" s="3"/>
      <c r="J400" s="4"/>
      <c r="K400" s="40">
        <f t="shared" si="43"/>
        <v>0</v>
      </c>
      <c r="L400" s="77">
        <f t="shared" si="41"/>
        <v>0</v>
      </c>
      <c r="M400" s="42">
        <f t="shared" si="42"/>
        <v>0</v>
      </c>
      <c r="N400" s="40">
        <f t="shared" si="44"/>
        <v>0</v>
      </c>
    </row>
    <row r="401" spans="1:14" ht="11.25">
      <c r="A401" s="36" t="s">
        <v>806</v>
      </c>
      <c r="B401" s="37" t="s">
        <v>807</v>
      </c>
      <c r="C401" s="122">
        <v>0.03</v>
      </c>
      <c r="D401" s="120">
        <v>1.4999999999999999E-2</v>
      </c>
      <c r="E401" s="88">
        <v>1.4999999999999999E-2</v>
      </c>
      <c r="F401" s="98">
        <v>9.5999999999999992E-3</v>
      </c>
      <c r="G401" s="44" t="s">
        <v>338</v>
      </c>
      <c r="H401" s="21"/>
      <c r="I401" s="3"/>
      <c r="J401" s="4"/>
      <c r="K401" s="40">
        <f t="shared" si="43"/>
        <v>0</v>
      </c>
      <c r="L401" s="77">
        <f t="shared" si="41"/>
        <v>0</v>
      </c>
      <c r="M401" s="42">
        <f t="shared" si="42"/>
        <v>0</v>
      </c>
      <c r="N401" s="40">
        <f t="shared" si="44"/>
        <v>0</v>
      </c>
    </row>
    <row r="402" spans="1:14" ht="11.25">
      <c r="A402" s="36" t="s">
        <v>808</v>
      </c>
      <c r="B402" s="37" t="s">
        <v>809</v>
      </c>
      <c r="C402" s="122">
        <v>0.03</v>
      </c>
      <c r="D402" s="120">
        <v>1.4999999999999999E-2</v>
      </c>
      <c r="E402" s="88">
        <v>1.4999999999999999E-2</v>
      </c>
      <c r="F402" s="98">
        <v>9.5999999999999992E-3</v>
      </c>
      <c r="G402" s="44" t="s">
        <v>338</v>
      </c>
      <c r="H402" s="21"/>
      <c r="I402" s="3"/>
      <c r="J402" s="4"/>
      <c r="K402" s="40">
        <f t="shared" si="43"/>
        <v>0</v>
      </c>
      <c r="L402" s="77">
        <f t="shared" si="41"/>
        <v>0</v>
      </c>
      <c r="M402" s="42">
        <f t="shared" si="42"/>
        <v>0</v>
      </c>
      <c r="N402" s="40">
        <f t="shared" si="44"/>
        <v>0</v>
      </c>
    </row>
    <row r="403" spans="1:14" ht="11.25">
      <c r="A403" s="36" t="s">
        <v>810</v>
      </c>
      <c r="B403" s="37" t="s">
        <v>811</v>
      </c>
      <c r="C403" s="122">
        <v>0.03</v>
      </c>
      <c r="D403" s="120">
        <v>1.4999999999999999E-2</v>
      </c>
      <c r="E403" s="88">
        <v>1.4999999999999999E-2</v>
      </c>
      <c r="F403" s="98">
        <v>9.5999999999999992E-3</v>
      </c>
      <c r="G403" s="44" t="s">
        <v>338</v>
      </c>
      <c r="H403" s="21"/>
      <c r="I403" s="3"/>
      <c r="J403" s="4"/>
      <c r="K403" s="40">
        <f t="shared" si="43"/>
        <v>0</v>
      </c>
      <c r="L403" s="77">
        <f t="shared" si="41"/>
        <v>0</v>
      </c>
      <c r="M403" s="42">
        <f t="shared" si="42"/>
        <v>0</v>
      </c>
      <c r="N403" s="40">
        <f t="shared" si="44"/>
        <v>0</v>
      </c>
    </row>
    <row r="404" spans="1:14" ht="21" customHeight="1">
      <c r="A404" s="36" t="s">
        <v>812</v>
      </c>
      <c r="B404" s="37" t="s">
        <v>813</v>
      </c>
      <c r="C404" s="122">
        <v>0.03</v>
      </c>
      <c r="D404" s="120">
        <v>1.4999999999999999E-2</v>
      </c>
      <c r="E404" s="88">
        <v>1.4999999999999999E-2</v>
      </c>
      <c r="F404" s="98">
        <v>9.5999999999999992E-3</v>
      </c>
      <c r="G404" s="44" t="s">
        <v>338</v>
      </c>
      <c r="H404" s="21"/>
      <c r="I404" s="3"/>
      <c r="J404" s="4"/>
      <c r="K404" s="40">
        <f t="shared" si="43"/>
        <v>0</v>
      </c>
      <c r="L404" s="77">
        <f t="shared" si="41"/>
        <v>0</v>
      </c>
      <c r="M404" s="42">
        <f t="shared" si="42"/>
        <v>0</v>
      </c>
      <c r="N404" s="40">
        <f t="shared" si="44"/>
        <v>0</v>
      </c>
    </row>
    <row r="405" spans="1:14" ht="21" customHeight="1">
      <c r="A405" s="36" t="s">
        <v>814</v>
      </c>
      <c r="B405" s="37" t="s">
        <v>815</v>
      </c>
      <c r="C405" s="122">
        <v>0.03</v>
      </c>
      <c r="D405" s="120">
        <v>1.4999999999999999E-2</v>
      </c>
      <c r="E405" s="88">
        <v>1.4999999999999999E-2</v>
      </c>
      <c r="F405" s="98">
        <v>9.5999999999999992E-3</v>
      </c>
      <c r="G405" s="44" t="s">
        <v>338</v>
      </c>
      <c r="H405" s="21"/>
      <c r="I405" s="3"/>
      <c r="J405" s="4"/>
      <c r="K405" s="40">
        <f t="shared" si="43"/>
        <v>0</v>
      </c>
      <c r="L405" s="77">
        <f t="shared" si="41"/>
        <v>0</v>
      </c>
      <c r="M405" s="42">
        <f t="shared" si="42"/>
        <v>0</v>
      </c>
      <c r="N405" s="40">
        <f t="shared" si="44"/>
        <v>0</v>
      </c>
    </row>
    <row r="406" spans="1:14" ht="11.25">
      <c r="A406" s="36" t="s">
        <v>816</v>
      </c>
      <c r="B406" s="37" t="s">
        <v>817</v>
      </c>
      <c r="C406" s="122">
        <v>0.03</v>
      </c>
      <c r="D406" s="120">
        <v>1.4999999999999999E-2</v>
      </c>
      <c r="E406" s="88">
        <v>1.4999999999999999E-2</v>
      </c>
      <c r="F406" s="98">
        <v>9.5999999999999992E-3</v>
      </c>
      <c r="G406" s="44" t="s">
        <v>338</v>
      </c>
      <c r="H406" s="21"/>
      <c r="I406" s="3"/>
      <c r="J406" s="4"/>
      <c r="K406" s="40">
        <f t="shared" si="43"/>
        <v>0</v>
      </c>
      <c r="L406" s="77">
        <f t="shared" si="41"/>
        <v>0</v>
      </c>
      <c r="M406" s="42">
        <f t="shared" si="42"/>
        <v>0</v>
      </c>
      <c r="N406" s="40">
        <f t="shared" si="44"/>
        <v>0</v>
      </c>
    </row>
    <row r="407" spans="1:14" ht="21" customHeight="1">
      <c r="A407" s="36" t="s">
        <v>818</v>
      </c>
      <c r="B407" s="37" t="s">
        <v>819</v>
      </c>
      <c r="C407" s="122">
        <v>0.03</v>
      </c>
      <c r="D407" s="120">
        <v>1.4999999999999999E-2</v>
      </c>
      <c r="E407" s="88">
        <v>1.4999999999999999E-2</v>
      </c>
      <c r="F407" s="98">
        <v>9.5999999999999992E-3</v>
      </c>
      <c r="G407" s="44" t="s">
        <v>338</v>
      </c>
      <c r="H407" s="21"/>
      <c r="I407" s="3"/>
      <c r="J407" s="4"/>
      <c r="K407" s="40">
        <f t="shared" si="43"/>
        <v>0</v>
      </c>
      <c r="L407" s="77">
        <f t="shared" si="41"/>
        <v>0</v>
      </c>
      <c r="M407" s="42">
        <f t="shared" si="42"/>
        <v>0</v>
      </c>
      <c r="N407" s="40">
        <f t="shared" si="44"/>
        <v>0</v>
      </c>
    </row>
    <row r="408" spans="1:14" ht="21" customHeight="1">
      <c r="A408" s="36" t="s">
        <v>820</v>
      </c>
      <c r="B408" s="37" t="s">
        <v>821</v>
      </c>
      <c r="C408" s="122">
        <v>0.03</v>
      </c>
      <c r="D408" s="120">
        <v>1.4999999999999999E-2</v>
      </c>
      <c r="E408" s="88">
        <v>1.4999999999999999E-2</v>
      </c>
      <c r="F408" s="98">
        <v>9.5999999999999992E-3</v>
      </c>
      <c r="G408" s="44" t="s">
        <v>338</v>
      </c>
      <c r="H408" s="21"/>
      <c r="I408" s="3"/>
      <c r="J408" s="4"/>
      <c r="K408" s="40">
        <f t="shared" si="43"/>
        <v>0</v>
      </c>
      <c r="L408" s="77">
        <f t="shared" si="41"/>
        <v>0</v>
      </c>
      <c r="M408" s="42">
        <f t="shared" si="42"/>
        <v>0</v>
      </c>
      <c r="N408" s="40">
        <f t="shared" si="44"/>
        <v>0</v>
      </c>
    </row>
    <row r="409" spans="1:14" ht="21" customHeight="1">
      <c r="A409" s="36" t="s">
        <v>822</v>
      </c>
      <c r="B409" s="37" t="s">
        <v>823</v>
      </c>
      <c r="C409" s="122">
        <v>0.03</v>
      </c>
      <c r="D409" s="120">
        <v>1.4999999999999999E-2</v>
      </c>
      <c r="E409" s="88">
        <v>1.4999999999999999E-2</v>
      </c>
      <c r="F409" s="98">
        <v>9.5999999999999992E-3</v>
      </c>
      <c r="G409" s="44" t="s">
        <v>338</v>
      </c>
      <c r="H409" s="21"/>
      <c r="I409" s="3"/>
      <c r="J409" s="4"/>
      <c r="K409" s="40">
        <f t="shared" si="43"/>
        <v>0</v>
      </c>
      <c r="L409" s="77">
        <f t="shared" si="41"/>
        <v>0</v>
      </c>
      <c r="M409" s="42">
        <f t="shared" ref="M409:M472" si="45">2%*L409</f>
        <v>0</v>
      </c>
      <c r="N409" s="40">
        <f t="shared" si="44"/>
        <v>0</v>
      </c>
    </row>
    <row r="410" spans="1:14" ht="22.5">
      <c r="A410" s="36" t="s">
        <v>824</v>
      </c>
      <c r="B410" s="37" t="s">
        <v>825</v>
      </c>
      <c r="C410" s="122">
        <v>0.03</v>
      </c>
      <c r="D410" s="120">
        <v>1.4999999999999999E-2</v>
      </c>
      <c r="E410" s="88">
        <v>1.4999999999999999E-2</v>
      </c>
      <c r="F410" s="98">
        <v>9.5999999999999992E-3</v>
      </c>
      <c r="G410" s="44" t="s">
        <v>338</v>
      </c>
      <c r="H410" s="21"/>
      <c r="I410" s="3"/>
      <c r="J410" s="4"/>
      <c r="K410" s="40">
        <f t="shared" si="43"/>
        <v>0</v>
      </c>
      <c r="L410" s="77">
        <f t="shared" si="41"/>
        <v>0</v>
      </c>
      <c r="M410" s="42">
        <f t="shared" si="45"/>
        <v>0</v>
      </c>
      <c r="N410" s="40">
        <f t="shared" si="44"/>
        <v>0</v>
      </c>
    </row>
    <row r="411" spans="1:14" ht="22.5">
      <c r="A411" s="36" t="s">
        <v>826</v>
      </c>
      <c r="B411" s="37" t="s">
        <v>827</v>
      </c>
      <c r="C411" s="122">
        <v>0.03</v>
      </c>
      <c r="D411" s="120">
        <v>1.4999999999999999E-2</v>
      </c>
      <c r="E411" s="88">
        <v>1.4999999999999999E-2</v>
      </c>
      <c r="F411" s="98">
        <v>9.5999999999999992E-3</v>
      </c>
      <c r="G411" s="44" t="s">
        <v>338</v>
      </c>
      <c r="H411" s="21"/>
      <c r="I411" s="3"/>
      <c r="J411" s="4"/>
      <c r="K411" s="40">
        <f t="shared" si="43"/>
        <v>0</v>
      </c>
      <c r="L411" s="77">
        <f t="shared" ref="L411:L474" si="46">$L$3*K411</f>
        <v>0</v>
      </c>
      <c r="M411" s="42">
        <f t="shared" si="45"/>
        <v>0</v>
      </c>
      <c r="N411" s="40">
        <f t="shared" si="44"/>
        <v>0</v>
      </c>
    </row>
    <row r="412" spans="1:14" ht="11.25">
      <c r="A412" s="36" t="s">
        <v>828</v>
      </c>
      <c r="B412" s="37" t="s">
        <v>829</v>
      </c>
      <c r="C412" s="122">
        <v>0.03</v>
      </c>
      <c r="D412" s="120">
        <v>1.4999999999999999E-2</v>
      </c>
      <c r="E412" s="88">
        <v>1.4999999999999999E-2</v>
      </c>
      <c r="F412" s="98">
        <v>9.5999999999999992E-3</v>
      </c>
      <c r="G412" s="44" t="s">
        <v>338</v>
      </c>
      <c r="H412" s="21"/>
      <c r="I412" s="3"/>
      <c r="J412" s="4"/>
      <c r="K412" s="40">
        <f t="shared" si="43"/>
        <v>0</v>
      </c>
      <c r="L412" s="77">
        <f t="shared" si="46"/>
        <v>0</v>
      </c>
      <c r="M412" s="42">
        <f t="shared" si="45"/>
        <v>0</v>
      </c>
      <c r="N412" s="40">
        <f t="shared" si="44"/>
        <v>0</v>
      </c>
    </row>
    <row r="413" spans="1:14" ht="11.25">
      <c r="A413" s="36" t="s">
        <v>830</v>
      </c>
      <c r="B413" s="37" t="s">
        <v>831</v>
      </c>
      <c r="C413" s="122">
        <v>0.03</v>
      </c>
      <c r="D413" s="120">
        <v>1.4999999999999999E-2</v>
      </c>
      <c r="E413" s="88">
        <v>1.4999999999999999E-2</v>
      </c>
      <c r="F413" s="98">
        <v>9.5999999999999992E-3</v>
      </c>
      <c r="G413" s="44" t="s">
        <v>338</v>
      </c>
      <c r="H413" s="21"/>
      <c r="I413" s="3"/>
      <c r="J413" s="4"/>
      <c r="K413" s="40">
        <f t="shared" si="43"/>
        <v>0</v>
      </c>
      <c r="L413" s="77">
        <f t="shared" si="46"/>
        <v>0</v>
      </c>
      <c r="M413" s="42">
        <f t="shared" si="45"/>
        <v>0</v>
      </c>
      <c r="N413" s="40">
        <f t="shared" si="44"/>
        <v>0</v>
      </c>
    </row>
    <row r="414" spans="1:14" ht="11.25">
      <c r="A414" s="36" t="s">
        <v>832</v>
      </c>
      <c r="B414" s="37" t="s">
        <v>833</v>
      </c>
      <c r="C414" s="122">
        <v>0.03</v>
      </c>
      <c r="D414" s="120">
        <v>1.4999999999999999E-2</v>
      </c>
      <c r="E414" s="88">
        <v>1.4999999999999999E-2</v>
      </c>
      <c r="F414" s="98">
        <v>9.5999999999999992E-3</v>
      </c>
      <c r="G414" s="132" t="s">
        <v>338</v>
      </c>
      <c r="H414" s="21"/>
      <c r="I414" s="3"/>
      <c r="J414" s="4"/>
      <c r="K414" s="40">
        <f t="shared" si="43"/>
        <v>0</v>
      </c>
      <c r="L414" s="77">
        <f t="shared" si="46"/>
        <v>0</v>
      </c>
      <c r="M414" s="42">
        <f t="shared" si="45"/>
        <v>0</v>
      </c>
      <c r="N414" s="40">
        <f t="shared" si="44"/>
        <v>0</v>
      </c>
    </row>
    <row r="415" spans="1:14" ht="11.25">
      <c r="A415" s="46" t="s">
        <v>834</v>
      </c>
      <c r="B415" s="47" t="s">
        <v>835</v>
      </c>
      <c r="C415" s="134"/>
      <c r="D415" s="134"/>
      <c r="E415" s="135"/>
      <c r="F415" s="134"/>
      <c r="G415" s="136"/>
      <c r="H415" s="51"/>
      <c r="I415" s="35"/>
      <c r="J415" s="52"/>
      <c r="K415" s="52"/>
      <c r="L415" s="52"/>
      <c r="M415" s="52"/>
      <c r="N415" s="52"/>
    </row>
    <row r="416" spans="1:14" ht="11.25">
      <c r="A416" s="36" t="s">
        <v>836</v>
      </c>
      <c r="B416" s="37" t="s">
        <v>837</v>
      </c>
      <c r="C416" s="122">
        <v>0.03</v>
      </c>
      <c r="D416" s="120">
        <v>1.4999999999999999E-2</v>
      </c>
      <c r="E416" s="88">
        <v>1.4999999999999999E-2</v>
      </c>
      <c r="F416" s="98">
        <v>9.5999999999999992E-3</v>
      </c>
      <c r="G416" s="133" t="s">
        <v>338</v>
      </c>
      <c r="H416" s="21"/>
      <c r="I416" s="3"/>
      <c r="J416" s="4"/>
      <c r="K416" s="40">
        <f t="shared" ref="K416:K477" si="47">I416/(1+J416)</f>
        <v>0</v>
      </c>
      <c r="L416" s="77">
        <f t="shared" si="46"/>
        <v>0</v>
      </c>
      <c r="M416" s="42">
        <f t="shared" si="45"/>
        <v>0</v>
      </c>
      <c r="N416" s="40">
        <f t="shared" si="44"/>
        <v>0</v>
      </c>
    </row>
    <row r="417" spans="1:14" ht="11.25">
      <c r="A417" s="36" t="s">
        <v>838</v>
      </c>
      <c r="B417" s="37" t="s">
        <v>839</v>
      </c>
      <c r="C417" s="122">
        <v>0.03</v>
      </c>
      <c r="D417" s="120">
        <v>1.4999999999999999E-2</v>
      </c>
      <c r="E417" s="88">
        <v>1.4999999999999999E-2</v>
      </c>
      <c r="F417" s="98">
        <v>9.5999999999999992E-3</v>
      </c>
      <c r="G417" s="44" t="s">
        <v>338</v>
      </c>
      <c r="H417" s="21"/>
      <c r="I417" s="3"/>
      <c r="J417" s="4"/>
      <c r="K417" s="40">
        <f t="shared" si="47"/>
        <v>0</v>
      </c>
      <c r="L417" s="77">
        <f t="shared" si="46"/>
        <v>0</v>
      </c>
      <c r="M417" s="42">
        <f t="shared" si="45"/>
        <v>0</v>
      </c>
      <c r="N417" s="40">
        <f t="shared" si="44"/>
        <v>0</v>
      </c>
    </row>
    <row r="418" spans="1:14" ht="11.25">
      <c r="A418" s="36" t="s">
        <v>840</v>
      </c>
      <c r="B418" s="37" t="s">
        <v>841</v>
      </c>
      <c r="C418" s="122">
        <v>0.03</v>
      </c>
      <c r="D418" s="120">
        <v>1.4999999999999999E-2</v>
      </c>
      <c r="E418" s="88">
        <v>1.4999999999999999E-2</v>
      </c>
      <c r="F418" s="98">
        <v>9.5999999999999992E-3</v>
      </c>
      <c r="G418" s="44" t="s">
        <v>338</v>
      </c>
      <c r="H418" s="21"/>
      <c r="I418" s="3"/>
      <c r="J418" s="4"/>
      <c r="K418" s="40">
        <f t="shared" si="47"/>
        <v>0</v>
      </c>
      <c r="L418" s="77">
        <f t="shared" si="46"/>
        <v>0</v>
      </c>
      <c r="M418" s="42">
        <f t="shared" si="45"/>
        <v>0</v>
      </c>
      <c r="N418" s="40">
        <f t="shared" si="44"/>
        <v>0</v>
      </c>
    </row>
    <row r="419" spans="1:14" ht="11.25">
      <c r="A419" s="36"/>
      <c r="B419" s="37"/>
      <c r="C419" s="122">
        <v>0.03</v>
      </c>
      <c r="D419" s="120">
        <v>1.4999999999999999E-2</v>
      </c>
      <c r="E419" s="88">
        <v>1.4999999999999999E-2</v>
      </c>
      <c r="F419" s="98">
        <v>9.5999999999999992E-3</v>
      </c>
      <c r="G419" s="44"/>
      <c r="H419" s="21"/>
      <c r="I419" s="3"/>
      <c r="J419" s="4"/>
      <c r="K419" s="40">
        <f t="shared" si="47"/>
        <v>0</v>
      </c>
      <c r="L419" s="77">
        <f t="shared" si="46"/>
        <v>0</v>
      </c>
      <c r="M419" s="42">
        <f t="shared" si="45"/>
        <v>0</v>
      </c>
      <c r="N419" s="40">
        <f t="shared" si="44"/>
        <v>0</v>
      </c>
    </row>
    <row r="420" spans="1:14" ht="11.25">
      <c r="A420" s="111" t="s">
        <v>842</v>
      </c>
      <c r="B420" s="112" t="s">
        <v>843</v>
      </c>
      <c r="C420" s="137"/>
      <c r="D420" s="137"/>
      <c r="E420" s="138"/>
      <c r="F420" s="137"/>
      <c r="G420" s="130"/>
      <c r="H420" s="116"/>
      <c r="I420" s="166"/>
      <c r="J420" s="117"/>
      <c r="K420" s="117"/>
      <c r="L420" s="117"/>
      <c r="M420" s="117"/>
      <c r="N420" s="117"/>
    </row>
    <row r="421" spans="1:14" ht="11.25">
      <c r="A421" s="139"/>
      <c r="B421" s="140"/>
      <c r="C421" s="122">
        <v>0.03</v>
      </c>
      <c r="D421" s="120">
        <v>1.4999999999999999E-2</v>
      </c>
      <c r="E421" s="88">
        <v>1.4999999999999999E-2</v>
      </c>
      <c r="F421" s="98">
        <v>9.5999999999999992E-3</v>
      </c>
      <c r="G421" s="44"/>
      <c r="H421" s="21"/>
      <c r="I421" s="3"/>
      <c r="J421" s="4"/>
      <c r="K421" s="40">
        <f t="shared" si="47"/>
        <v>0</v>
      </c>
      <c r="L421" s="77">
        <f t="shared" si="46"/>
        <v>0</v>
      </c>
      <c r="M421" s="42">
        <f t="shared" si="45"/>
        <v>0</v>
      </c>
      <c r="N421" s="40">
        <f t="shared" si="44"/>
        <v>0</v>
      </c>
    </row>
    <row r="422" spans="1:14" ht="21" customHeight="1">
      <c r="A422" s="56" t="s">
        <v>844</v>
      </c>
      <c r="B422" s="57" t="s">
        <v>845</v>
      </c>
      <c r="C422" s="95"/>
      <c r="D422" s="95"/>
      <c r="E422" s="141"/>
      <c r="F422" s="95"/>
      <c r="G422" s="60"/>
      <c r="H422" s="142"/>
      <c r="I422" s="168"/>
      <c r="J422" s="143"/>
      <c r="K422" s="143"/>
      <c r="L422" s="143"/>
      <c r="M422" s="143"/>
      <c r="N422" s="143"/>
    </row>
    <row r="423" spans="1:14" ht="21" customHeight="1">
      <c r="A423" s="46" t="s">
        <v>846</v>
      </c>
      <c r="B423" s="47" t="s">
        <v>847</v>
      </c>
      <c r="C423" s="97"/>
      <c r="D423" s="97"/>
      <c r="E423" s="144"/>
      <c r="F423" s="97"/>
      <c r="G423" s="50"/>
      <c r="H423" s="51"/>
      <c r="I423" s="35"/>
      <c r="J423" s="52"/>
      <c r="K423" s="52"/>
      <c r="L423" s="52"/>
      <c r="M423" s="52"/>
      <c r="N423" s="52"/>
    </row>
    <row r="424" spans="1:14" ht="21" customHeight="1">
      <c r="A424" s="36" t="s">
        <v>848</v>
      </c>
      <c r="B424" s="37" t="s">
        <v>849</v>
      </c>
      <c r="C424" s="122">
        <v>0.03</v>
      </c>
      <c r="D424" s="120">
        <v>1.4999999999999999E-2</v>
      </c>
      <c r="E424" s="88">
        <v>1.4999999999999999E-2</v>
      </c>
      <c r="F424" s="98">
        <v>9.5999999999999992E-3</v>
      </c>
      <c r="G424" s="44" t="s">
        <v>52</v>
      </c>
      <c r="H424" s="21"/>
      <c r="I424" s="3"/>
      <c r="J424" s="4"/>
      <c r="K424" s="40">
        <f t="shared" si="47"/>
        <v>0</v>
      </c>
      <c r="L424" s="77">
        <f t="shared" si="46"/>
        <v>0</v>
      </c>
      <c r="M424" s="42">
        <f t="shared" si="45"/>
        <v>0</v>
      </c>
      <c r="N424" s="40">
        <f t="shared" si="44"/>
        <v>0</v>
      </c>
    </row>
    <row r="425" spans="1:14" ht="21" customHeight="1">
      <c r="A425" s="36" t="s">
        <v>850</v>
      </c>
      <c r="B425" s="37" t="s">
        <v>851</v>
      </c>
      <c r="C425" s="122">
        <v>0.03</v>
      </c>
      <c r="D425" s="120">
        <v>1.4999999999999999E-2</v>
      </c>
      <c r="E425" s="88">
        <v>1.4999999999999999E-2</v>
      </c>
      <c r="F425" s="98">
        <v>9.5999999999999992E-3</v>
      </c>
      <c r="G425" s="44" t="s">
        <v>52</v>
      </c>
      <c r="H425" s="21"/>
      <c r="I425" s="3"/>
      <c r="J425" s="4"/>
      <c r="K425" s="40">
        <f t="shared" si="47"/>
        <v>0</v>
      </c>
      <c r="L425" s="77">
        <f t="shared" si="46"/>
        <v>0</v>
      </c>
      <c r="M425" s="42">
        <f t="shared" si="45"/>
        <v>0</v>
      </c>
      <c r="N425" s="40">
        <f t="shared" si="44"/>
        <v>0</v>
      </c>
    </row>
    <row r="426" spans="1:14" ht="21" customHeight="1">
      <c r="A426" s="46" t="s">
        <v>852</v>
      </c>
      <c r="B426" s="47" t="s">
        <v>853</v>
      </c>
      <c r="C426" s="97"/>
      <c r="D426" s="97"/>
      <c r="E426" s="144"/>
      <c r="F426" s="97"/>
      <c r="G426" s="50"/>
      <c r="H426" s="51"/>
      <c r="I426" s="35"/>
      <c r="J426" s="52"/>
      <c r="K426" s="52"/>
      <c r="L426" s="52"/>
      <c r="M426" s="52"/>
      <c r="N426" s="52"/>
    </row>
    <row r="427" spans="1:14" ht="31.5" customHeight="1">
      <c r="A427" s="36" t="s">
        <v>854</v>
      </c>
      <c r="B427" s="37" t="s">
        <v>855</v>
      </c>
      <c r="C427" s="122">
        <v>0.03</v>
      </c>
      <c r="D427" s="120">
        <v>1.4999999999999999E-2</v>
      </c>
      <c r="E427" s="88">
        <v>1.4999999999999999E-2</v>
      </c>
      <c r="F427" s="98">
        <v>9.5999999999999992E-3</v>
      </c>
      <c r="G427" s="44" t="s">
        <v>338</v>
      </c>
      <c r="H427" s="21"/>
      <c r="I427" s="3"/>
      <c r="J427" s="4"/>
      <c r="K427" s="40">
        <f t="shared" si="47"/>
        <v>0</v>
      </c>
      <c r="L427" s="77">
        <f t="shared" si="46"/>
        <v>0</v>
      </c>
      <c r="M427" s="42">
        <f t="shared" si="45"/>
        <v>0</v>
      </c>
      <c r="N427" s="40">
        <f t="shared" si="44"/>
        <v>0</v>
      </c>
    </row>
    <row r="428" spans="1:14" ht="21" customHeight="1">
      <c r="A428" s="36" t="s">
        <v>856</v>
      </c>
      <c r="B428" s="37" t="s">
        <v>857</v>
      </c>
      <c r="C428" s="122">
        <v>0.03</v>
      </c>
      <c r="D428" s="120">
        <v>1.4999999999999999E-2</v>
      </c>
      <c r="E428" s="88">
        <v>1.4999999999999999E-2</v>
      </c>
      <c r="F428" s="98">
        <v>9.5999999999999992E-3</v>
      </c>
      <c r="G428" s="44" t="s">
        <v>338</v>
      </c>
      <c r="H428" s="21"/>
      <c r="I428" s="3"/>
      <c r="J428" s="4"/>
      <c r="K428" s="40">
        <f t="shared" si="47"/>
        <v>0</v>
      </c>
      <c r="L428" s="77">
        <f t="shared" si="46"/>
        <v>0</v>
      </c>
      <c r="M428" s="42">
        <f t="shared" si="45"/>
        <v>0</v>
      </c>
      <c r="N428" s="40">
        <f t="shared" si="44"/>
        <v>0</v>
      </c>
    </row>
    <row r="429" spans="1:14" ht="21" customHeight="1">
      <c r="A429" s="46" t="s">
        <v>858</v>
      </c>
      <c r="B429" s="47" t="s">
        <v>859</v>
      </c>
      <c r="C429" s="50"/>
      <c r="D429" s="50"/>
      <c r="E429" s="104"/>
      <c r="F429" s="50"/>
      <c r="G429" s="50"/>
      <c r="H429" s="51"/>
      <c r="I429" s="35"/>
      <c r="J429" s="52"/>
      <c r="K429" s="52"/>
      <c r="L429" s="52"/>
      <c r="M429" s="52"/>
      <c r="N429" s="52"/>
    </row>
    <row r="430" spans="1:14" ht="11.25">
      <c r="A430" s="36" t="s">
        <v>860</v>
      </c>
      <c r="B430" s="37" t="s">
        <v>861</v>
      </c>
      <c r="C430" s="122">
        <v>0.03</v>
      </c>
      <c r="D430" s="120">
        <v>1.4999999999999999E-2</v>
      </c>
      <c r="E430" s="88">
        <v>1.4999999999999999E-2</v>
      </c>
      <c r="F430" s="98">
        <v>9.5999999999999992E-3</v>
      </c>
      <c r="G430" s="44" t="s">
        <v>338</v>
      </c>
      <c r="H430" s="21"/>
      <c r="I430" s="3"/>
      <c r="J430" s="4"/>
      <c r="K430" s="40">
        <f t="shared" si="47"/>
        <v>0</v>
      </c>
      <c r="L430" s="77">
        <f t="shared" si="46"/>
        <v>0</v>
      </c>
      <c r="M430" s="42">
        <f t="shared" si="45"/>
        <v>0</v>
      </c>
      <c r="N430" s="40">
        <f t="shared" si="44"/>
        <v>0</v>
      </c>
    </row>
    <row r="431" spans="1:14" ht="21" customHeight="1">
      <c r="A431" s="36" t="s">
        <v>862</v>
      </c>
      <c r="B431" s="37" t="s">
        <v>863</v>
      </c>
      <c r="C431" s="122">
        <v>0.03</v>
      </c>
      <c r="D431" s="120">
        <v>1.4999999999999999E-2</v>
      </c>
      <c r="E431" s="88">
        <v>1.4999999999999999E-2</v>
      </c>
      <c r="F431" s="98">
        <v>9.5999999999999992E-3</v>
      </c>
      <c r="G431" s="44" t="s">
        <v>338</v>
      </c>
      <c r="H431" s="21"/>
      <c r="I431" s="3"/>
      <c r="J431" s="4"/>
      <c r="K431" s="40">
        <f t="shared" si="47"/>
        <v>0</v>
      </c>
      <c r="L431" s="77">
        <f t="shared" si="46"/>
        <v>0</v>
      </c>
      <c r="M431" s="42">
        <f t="shared" si="45"/>
        <v>0</v>
      </c>
      <c r="N431" s="40">
        <f t="shared" si="44"/>
        <v>0</v>
      </c>
    </row>
    <row r="432" spans="1:14" ht="21" customHeight="1">
      <c r="A432" s="36" t="s">
        <v>864</v>
      </c>
      <c r="B432" s="37" t="s">
        <v>865</v>
      </c>
      <c r="C432" s="122">
        <v>0.03</v>
      </c>
      <c r="D432" s="120">
        <v>1.4999999999999999E-2</v>
      </c>
      <c r="E432" s="88">
        <v>1.4999999999999999E-2</v>
      </c>
      <c r="F432" s="98">
        <v>9.5999999999999992E-3</v>
      </c>
      <c r="G432" s="44" t="s">
        <v>338</v>
      </c>
      <c r="H432" s="21"/>
      <c r="I432" s="3"/>
      <c r="J432" s="4"/>
      <c r="K432" s="40">
        <f t="shared" si="47"/>
        <v>0</v>
      </c>
      <c r="L432" s="77">
        <f t="shared" si="46"/>
        <v>0</v>
      </c>
      <c r="M432" s="42">
        <f t="shared" si="45"/>
        <v>0</v>
      </c>
      <c r="N432" s="40">
        <f t="shared" si="44"/>
        <v>0</v>
      </c>
    </row>
    <row r="433" spans="1:14" ht="21" customHeight="1">
      <c r="A433" s="36" t="s">
        <v>866</v>
      </c>
      <c r="B433" s="37" t="s">
        <v>867</v>
      </c>
      <c r="C433" s="122">
        <v>0.03</v>
      </c>
      <c r="D433" s="120">
        <v>1.4999999999999999E-2</v>
      </c>
      <c r="E433" s="88">
        <v>1.4999999999999999E-2</v>
      </c>
      <c r="F433" s="98">
        <v>9.5999999999999992E-3</v>
      </c>
      <c r="G433" s="44" t="s">
        <v>338</v>
      </c>
      <c r="H433" s="21"/>
      <c r="I433" s="3"/>
      <c r="J433" s="4"/>
      <c r="K433" s="40">
        <f t="shared" si="47"/>
        <v>0</v>
      </c>
      <c r="L433" s="77">
        <f t="shared" si="46"/>
        <v>0</v>
      </c>
      <c r="M433" s="42">
        <f t="shared" si="45"/>
        <v>0</v>
      </c>
      <c r="N433" s="40">
        <f t="shared" si="44"/>
        <v>0</v>
      </c>
    </row>
    <row r="434" spans="1:14" ht="11.25">
      <c r="A434" s="36" t="s">
        <v>868</v>
      </c>
      <c r="B434" s="37" t="s">
        <v>869</v>
      </c>
      <c r="C434" s="122">
        <v>0.03</v>
      </c>
      <c r="D434" s="120">
        <v>1.4999999999999999E-2</v>
      </c>
      <c r="E434" s="88">
        <v>1.4999999999999999E-2</v>
      </c>
      <c r="F434" s="98">
        <v>9.5999999999999992E-3</v>
      </c>
      <c r="G434" s="44" t="s">
        <v>338</v>
      </c>
      <c r="H434" s="21"/>
      <c r="I434" s="3"/>
      <c r="J434" s="4"/>
      <c r="K434" s="40">
        <f t="shared" si="47"/>
        <v>0</v>
      </c>
      <c r="L434" s="77">
        <f t="shared" si="46"/>
        <v>0</v>
      </c>
      <c r="M434" s="42">
        <f t="shared" si="45"/>
        <v>0</v>
      </c>
      <c r="N434" s="40">
        <f t="shared" si="44"/>
        <v>0</v>
      </c>
    </row>
    <row r="435" spans="1:14" ht="21" customHeight="1">
      <c r="A435" s="36" t="s">
        <v>870</v>
      </c>
      <c r="B435" s="37" t="s">
        <v>871</v>
      </c>
      <c r="C435" s="122">
        <v>0.03</v>
      </c>
      <c r="D435" s="120">
        <v>1.4999999999999999E-2</v>
      </c>
      <c r="E435" s="88">
        <v>1.4999999999999999E-2</v>
      </c>
      <c r="F435" s="98">
        <v>9.5999999999999992E-3</v>
      </c>
      <c r="G435" s="44" t="s">
        <v>338</v>
      </c>
      <c r="H435" s="21"/>
      <c r="I435" s="3"/>
      <c r="J435" s="4"/>
      <c r="K435" s="40">
        <f t="shared" si="47"/>
        <v>0</v>
      </c>
      <c r="L435" s="77">
        <f t="shared" si="46"/>
        <v>0</v>
      </c>
      <c r="M435" s="42">
        <f t="shared" si="45"/>
        <v>0</v>
      </c>
      <c r="N435" s="40">
        <f t="shared" si="44"/>
        <v>0</v>
      </c>
    </row>
    <row r="436" spans="1:14" ht="11.25">
      <c r="A436" s="46" t="s">
        <v>872</v>
      </c>
      <c r="B436" s="47" t="s">
        <v>873</v>
      </c>
      <c r="C436" s="47"/>
      <c r="D436" s="47"/>
      <c r="E436" s="145"/>
      <c r="F436" s="47"/>
      <c r="G436" s="50"/>
      <c r="H436" s="51"/>
      <c r="I436" s="35"/>
      <c r="J436" s="52"/>
      <c r="K436" s="52"/>
      <c r="L436" s="52"/>
      <c r="M436" s="52"/>
      <c r="N436" s="52"/>
    </row>
    <row r="437" spans="1:14" ht="11.25">
      <c r="A437" s="36" t="s">
        <v>874</v>
      </c>
      <c r="B437" s="37" t="s">
        <v>875</v>
      </c>
      <c r="C437" s="122">
        <v>0.03</v>
      </c>
      <c r="D437" s="120">
        <v>1.4999999999999999E-2</v>
      </c>
      <c r="E437" s="88">
        <v>1.4999999999999999E-2</v>
      </c>
      <c r="F437" s="98">
        <v>9.5999999999999992E-3</v>
      </c>
      <c r="G437" s="44" t="s">
        <v>338</v>
      </c>
      <c r="H437" s="21"/>
      <c r="I437" s="3"/>
      <c r="J437" s="4"/>
      <c r="K437" s="40">
        <f t="shared" si="47"/>
        <v>0</v>
      </c>
      <c r="L437" s="77">
        <f t="shared" si="46"/>
        <v>0</v>
      </c>
      <c r="M437" s="42">
        <f t="shared" si="45"/>
        <v>0</v>
      </c>
      <c r="N437" s="40">
        <f t="shared" si="44"/>
        <v>0</v>
      </c>
    </row>
    <row r="438" spans="1:14" ht="11.25">
      <c r="A438" s="46" t="s">
        <v>876</v>
      </c>
      <c r="B438" s="47" t="s">
        <v>877</v>
      </c>
      <c r="C438" s="47"/>
      <c r="D438" s="47"/>
      <c r="E438" s="145"/>
      <c r="F438" s="47"/>
      <c r="G438" s="50"/>
      <c r="H438" s="51"/>
      <c r="I438" s="35"/>
      <c r="J438" s="52"/>
      <c r="K438" s="52"/>
      <c r="L438" s="52"/>
      <c r="M438" s="52"/>
      <c r="N438" s="52"/>
    </row>
    <row r="439" spans="1:14" ht="11.25">
      <c r="A439" s="36" t="s">
        <v>878</v>
      </c>
      <c r="B439" s="37" t="s">
        <v>879</v>
      </c>
      <c r="C439" s="122">
        <v>0.03</v>
      </c>
      <c r="D439" s="120">
        <v>1.4999999999999999E-2</v>
      </c>
      <c r="E439" s="88">
        <v>1.4999999999999999E-2</v>
      </c>
      <c r="F439" s="98">
        <v>9.5999999999999992E-3</v>
      </c>
      <c r="G439" s="44" t="s">
        <v>52</v>
      </c>
      <c r="H439" s="21"/>
      <c r="I439" s="3"/>
      <c r="J439" s="4"/>
      <c r="K439" s="40">
        <f t="shared" si="47"/>
        <v>0</v>
      </c>
      <c r="L439" s="77">
        <f t="shared" si="46"/>
        <v>0</v>
      </c>
      <c r="M439" s="42">
        <f t="shared" si="45"/>
        <v>0</v>
      </c>
      <c r="N439" s="40">
        <f t="shared" si="44"/>
        <v>0</v>
      </c>
    </row>
    <row r="440" spans="1:14" ht="11.25">
      <c r="A440" s="36" t="s">
        <v>880</v>
      </c>
      <c r="B440" s="37" t="s">
        <v>881</v>
      </c>
      <c r="C440" s="122">
        <v>0.03</v>
      </c>
      <c r="D440" s="120">
        <v>1.4999999999999999E-2</v>
      </c>
      <c r="E440" s="88">
        <v>1.4999999999999999E-2</v>
      </c>
      <c r="F440" s="98">
        <v>9.5999999999999992E-3</v>
      </c>
      <c r="G440" s="44" t="s">
        <v>52</v>
      </c>
      <c r="H440" s="21"/>
      <c r="I440" s="3"/>
      <c r="J440" s="4"/>
      <c r="K440" s="40">
        <f t="shared" si="47"/>
        <v>0</v>
      </c>
      <c r="L440" s="77">
        <f t="shared" si="46"/>
        <v>0</v>
      </c>
      <c r="M440" s="42">
        <f t="shared" si="45"/>
        <v>0</v>
      </c>
      <c r="N440" s="40">
        <f t="shared" si="44"/>
        <v>0</v>
      </c>
    </row>
    <row r="441" spans="1:14" ht="21" customHeight="1">
      <c r="A441" s="36" t="s">
        <v>882</v>
      </c>
      <c r="B441" s="37" t="s">
        <v>883</v>
      </c>
      <c r="C441" s="122">
        <v>0.03</v>
      </c>
      <c r="D441" s="120">
        <v>1.4999999999999999E-2</v>
      </c>
      <c r="E441" s="88">
        <v>1.4999999999999999E-2</v>
      </c>
      <c r="F441" s="98">
        <v>9.5999999999999992E-3</v>
      </c>
      <c r="G441" s="44" t="s">
        <v>52</v>
      </c>
      <c r="H441" s="21"/>
      <c r="I441" s="3"/>
      <c r="J441" s="4"/>
      <c r="K441" s="40">
        <f t="shared" si="47"/>
        <v>0</v>
      </c>
      <c r="L441" s="77">
        <f t="shared" si="46"/>
        <v>0</v>
      </c>
      <c r="M441" s="42">
        <f t="shared" si="45"/>
        <v>0</v>
      </c>
      <c r="N441" s="40">
        <f t="shared" si="44"/>
        <v>0</v>
      </c>
    </row>
    <row r="442" spans="1:14" ht="11.25">
      <c r="A442" s="46" t="s">
        <v>884</v>
      </c>
      <c r="B442" s="47" t="s">
        <v>885</v>
      </c>
      <c r="C442" s="47"/>
      <c r="D442" s="47"/>
      <c r="E442" s="145"/>
      <c r="F442" s="47"/>
      <c r="G442" s="50"/>
      <c r="H442" s="51"/>
      <c r="I442" s="35"/>
      <c r="J442" s="52"/>
      <c r="K442" s="52"/>
      <c r="L442" s="52"/>
      <c r="M442" s="52"/>
      <c r="N442" s="52"/>
    </row>
    <row r="443" spans="1:14" ht="11.25">
      <c r="A443" s="36" t="s">
        <v>886</v>
      </c>
      <c r="B443" s="37" t="s">
        <v>887</v>
      </c>
      <c r="C443" s="122">
        <v>0.03</v>
      </c>
      <c r="D443" s="120">
        <v>1.4999999999999999E-2</v>
      </c>
      <c r="E443" s="88">
        <v>1.4999999999999999E-2</v>
      </c>
      <c r="F443" s="98">
        <v>9.5999999999999992E-3</v>
      </c>
      <c r="G443" s="44" t="s">
        <v>338</v>
      </c>
      <c r="H443" s="21"/>
      <c r="I443" s="3"/>
      <c r="J443" s="4"/>
      <c r="K443" s="40">
        <f t="shared" si="47"/>
        <v>0</v>
      </c>
      <c r="L443" s="77">
        <f t="shared" si="46"/>
        <v>0</v>
      </c>
      <c r="M443" s="42">
        <f t="shared" si="45"/>
        <v>0</v>
      </c>
      <c r="N443" s="40">
        <f t="shared" si="44"/>
        <v>0</v>
      </c>
    </row>
    <row r="444" spans="1:14" ht="11.25">
      <c r="A444" s="56" t="s">
        <v>888</v>
      </c>
      <c r="B444" s="57" t="s">
        <v>889</v>
      </c>
      <c r="C444" s="57"/>
      <c r="D444" s="57"/>
      <c r="E444" s="57"/>
      <c r="F444" s="57"/>
      <c r="G444" s="60"/>
      <c r="H444" s="80"/>
      <c r="I444" s="81"/>
      <c r="J444" s="82"/>
      <c r="K444" s="82"/>
      <c r="L444" s="82"/>
      <c r="M444" s="82"/>
      <c r="N444" s="82"/>
    </row>
    <row r="445" spans="1:14" ht="21" customHeight="1">
      <c r="A445" s="46" t="s">
        <v>890</v>
      </c>
      <c r="B445" s="47" t="s">
        <v>847</v>
      </c>
      <c r="C445" s="125"/>
      <c r="D445" s="125"/>
      <c r="E445" s="125"/>
      <c r="F445" s="125"/>
      <c r="G445" s="125"/>
      <c r="H445" s="51"/>
      <c r="I445" s="35"/>
      <c r="J445" s="52"/>
      <c r="K445" s="52"/>
      <c r="L445" s="52"/>
      <c r="M445" s="52"/>
      <c r="N445" s="52"/>
    </row>
    <row r="446" spans="1:14" ht="31.5" customHeight="1">
      <c r="A446" s="36" t="s">
        <v>891</v>
      </c>
      <c r="B446" s="37" t="s">
        <v>892</v>
      </c>
      <c r="C446" s="122">
        <v>0</v>
      </c>
      <c r="D446" s="122">
        <v>0</v>
      </c>
      <c r="E446" s="122">
        <v>0</v>
      </c>
      <c r="F446" s="122">
        <v>0</v>
      </c>
      <c r="G446" s="44"/>
      <c r="H446" s="21"/>
      <c r="I446" s="3"/>
      <c r="J446" s="4"/>
      <c r="K446" s="40">
        <f t="shared" si="47"/>
        <v>0</v>
      </c>
      <c r="L446" s="77">
        <f t="shared" si="46"/>
        <v>0</v>
      </c>
      <c r="M446" s="42">
        <f t="shared" si="45"/>
        <v>0</v>
      </c>
      <c r="N446" s="40">
        <f t="shared" si="44"/>
        <v>0</v>
      </c>
    </row>
    <row r="447" spans="1:14" ht="22.5">
      <c r="A447" s="36" t="s">
        <v>893</v>
      </c>
      <c r="B447" s="37" t="s">
        <v>894</v>
      </c>
      <c r="C447" s="122">
        <v>0</v>
      </c>
      <c r="D447" s="122">
        <v>0</v>
      </c>
      <c r="E447" s="122">
        <v>0</v>
      </c>
      <c r="F447" s="122">
        <v>0</v>
      </c>
      <c r="G447" s="44"/>
      <c r="H447" s="21"/>
      <c r="I447" s="3"/>
      <c r="J447" s="4"/>
      <c r="K447" s="40">
        <f t="shared" si="47"/>
        <v>0</v>
      </c>
      <c r="L447" s="77">
        <f t="shared" si="46"/>
        <v>0</v>
      </c>
      <c r="M447" s="42">
        <f t="shared" si="45"/>
        <v>0</v>
      </c>
      <c r="N447" s="40">
        <f t="shared" si="44"/>
        <v>0</v>
      </c>
    </row>
    <row r="448" spans="1:14" ht="21" customHeight="1">
      <c r="A448" s="46" t="s">
        <v>895</v>
      </c>
      <c r="B448" s="47" t="s">
        <v>896</v>
      </c>
      <c r="C448" s="125"/>
      <c r="D448" s="125"/>
      <c r="E448" s="125"/>
      <c r="F448" s="125"/>
      <c r="G448" s="125"/>
      <c r="H448" s="51"/>
      <c r="I448" s="35"/>
      <c r="J448" s="52"/>
      <c r="K448" s="52"/>
      <c r="L448" s="52"/>
      <c r="M448" s="52"/>
      <c r="N448" s="52"/>
    </row>
    <row r="449" spans="1:14" ht="33.75">
      <c r="A449" s="36" t="s">
        <v>897</v>
      </c>
      <c r="B449" s="37" t="s">
        <v>898</v>
      </c>
      <c r="C449" s="122">
        <v>0</v>
      </c>
      <c r="D449" s="120">
        <v>0</v>
      </c>
      <c r="E449" s="71">
        <v>0</v>
      </c>
      <c r="F449" s="98">
        <v>0</v>
      </c>
      <c r="G449" s="44"/>
      <c r="H449" s="21"/>
      <c r="I449" s="3"/>
      <c r="J449" s="4"/>
      <c r="K449" s="40">
        <f t="shared" si="47"/>
        <v>0</v>
      </c>
      <c r="L449" s="77">
        <f t="shared" si="46"/>
        <v>0</v>
      </c>
      <c r="M449" s="42">
        <f t="shared" si="45"/>
        <v>0</v>
      </c>
      <c r="N449" s="40">
        <f t="shared" si="44"/>
        <v>0</v>
      </c>
    </row>
    <row r="450" spans="1:14" ht="21">
      <c r="A450" s="46" t="s">
        <v>899</v>
      </c>
      <c r="B450" s="47" t="s">
        <v>859</v>
      </c>
      <c r="C450" s="125"/>
      <c r="D450" s="125"/>
      <c r="E450" s="125"/>
      <c r="F450" s="125"/>
      <c r="G450" s="125"/>
      <c r="H450" s="51"/>
      <c r="I450" s="35"/>
      <c r="J450" s="52"/>
      <c r="K450" s="52"/>
      <c r="L450" s="52"/>
      <c r="M450" s="52"/>
      <c r="N450" s="52"/>
    </row>
    <row r="451" spans="1:14" ht="11.25">
      <c r="A451" s="36" t="s">
        <v>900</v>
      </c>
      <c r="B451" s="37" t="s">
        <v>901</v>
      </c>
      <c r="C451" s="122">
        <v>0</v>
      </c>
      <c r="D451" s="120">
        <v>0</v>
      </c>
      <c r="E451" s="71">
        <v>0</v>
      </c>
      <c r="F451" s="98">
        <v>0</v>
      </c>
      <c r="G451" s="44"/>
      <c r="H451" s="21"/>
      <c r="I451" s="3"/>
      <c r="J451" s="4"/>
      <c r="K451" s="40">
        <f t="shared" si="47"/>
        <v>0</v>
      </c>
      <c r="L451" s="77">
        <f t="shared" si="46"/>
        <v>0</v>
      </c>
      <c r="M451" s="42">
        <f t="shared" si="45"/>
        <v>0</v>
      </c>
      <c r="N451" s="40">
        <f t="shared" si="44"/>
        <v>0</v>
      </c>
    </row>
    <row r="452" spans="1:14" ht="11.25">
      <c r="A452" s="36" t="s">
        <v>902</v>
      </c>
      <c r="B452" s="37" t="s">
        <v>903</v>
      </c>
      <c r="C452" s="122">
        <v>0</v>
      </c>
      <c r="D452" s="120">
        <v>0</v>
      </c>
      <c r="E452" s="71">
        <v>0</v>
      </c>
      <c r="F452" s="98">
        <v>0</v>
      </c>
      <c r="G452" s="44"/>
      <c r="H452" s="21"/>
      <c r="I452" s="3"/>
      <c r="J452" s="4"/>
      <c r="K452" s="40">
        <f t="shared" si="47"/>
        <v>0</v>
      </c>
      <c r="L452" s="77">
        <f t="shared" si="46"/>
        <v>0</v>
      </c>
      <c r="M452" s="42">
        <f t="shared" si="45"/>
        <v>0</v>
      </c>
      <c r="N452" s="40">
        <f t="shared" si="44"/>
        <v>0</v>
      </c>
    </row>
    <row r="453" spans="1:14" ht="22.5">
      <c r="A453" s="36" t="s">
        <v>904</v>
      </c>
      <c r="B453" s="37" t="s">
        <v>871</v>
      </c>
      <c r="C453" s="122">
        <v>0</v>
      </c>
      <c r="D453" s="120">
        <v>0</v>
      </c>
      <c r="E453" s="71">
        <v>0</v>
      </c>
      <c r="F453" s="98">
        <v>0</v>
      </c>
      <c r="G453" s="44"/>
      <c r="H453" s="21"/>
      <c r="I453" s="3"/>
      <c r="J453" s="4"/>
      <c r="K453" s="40">
        <f t="shared" si="47"/>
        <v>0</v>
      </c>
      <c r="L453" s="77">
        <f t="shared" si="46"/>
        <v>0</v>
      </c>
      <c r="M453" s="42">
        <f t="shared" si="45"/>
        <v>0</v>
      </c>
      <c r="N453" s="40">
        <f t="shared" si="44"/>
        <v>0</v>
      </c>
    </row>
    <row r="454" spans="1:14" ht="11.25">
      <c r="A454" s="46" t="s">
        <v>905</v>
      </c>
      <c r="B454" s="47" t="s">
        <v>877</v>
      </c>
      <c r="C454" s="50"/>
      <c r="D454" s="50"/>
      <c r="E454" s="50"/>
      <c r="F454" s="50"/>
      <c r="G454" s="50"/>
      <c r="H454" s="51"/>
      <c r="I454" s="35"/>
      <c r="J454" s="52"/>
      <c r="K454" s="52"/>
      <c r="L454" s="52"/>
      <c r="M454" s="52"/>
      <c r="N454" s="52"/>
    </row>
    <row r="455" spans="1:14" ht="21" customHeight="1">
      <c r="A455" s="36" t="s">
        <v>906</v>
      </c>
      <c r="B455" s="37" t="s">
        <v>907</v>
      </c>
      <c r="C455" s="122">
        <v>0</v>
      </c>
      <c r="D455" s="120">
        <v>0</v>
      </c>
      <c r="E455" s="88">
        <v>0</v>
      </c>
      <c r="F455" s="98">
        <v>0</v>
      </c>
      <c r="G455" s="44"/>
      <c r="H455" s="21"/>
      <c r="I455" s="3"/>
      <c r="J455" s="4"/>
      <c r="K455" s="40">
        <f t="shared" si="47"/>
        <v>0</v>
      </c>
      <c r="L455" s="77">
        <f t="shared" si="46"/>
        <v>0</v>
      </c>
      <c r="M455" s="42">
        <f t="shared" si="45"/>
        <v>0</v>
      </c>
      <c r="N455" s="40">
        <f t="shared" ref="N455:N516" si="48">20%*M455</f>
        <v>0</v>
      </c>
    </row>
    <row r="456" spans="1:14" ht="11.25">
      <c r="A456" s="56" t="s">
        <v>908</v>
      </c>
      <c r="B456" s="57" t="s">
        <v>889</v>
      </c>
      <c r="C456" s="60"/>
      <c r="D456" s="60"/>
      <c r="E456" s="60"/>
      <c r="F456" s="60"/>
      <c r="G456" s="60"/>
      <c r="H456" s="80"/>
      <c r="I456" s="81"/>
      <c r="J456" s="82"/>
      <c r="K456" s="82"/>
      <c r="L456" s="82"/>
      <c r="M456" s="82"/>
      <c r="N456" s="82"/>
    </row>
    <row r="457" spans="1:14" ht="11.25">
      <c r="A457" s="46" t="s">
        <v>909</v>
      </c>
      <c r="B457" s="47" t="s">
        <v>910</v>
      </c>
      <c r="C457" s="125"/>
      <c r="D457" s="125"/>
      <c r="E457" s="125"/>
      <c r="F457" s="125"/>
      <c r="G457" s="125"/>
      <c r="H457" s="51"/>
      <c r="I457" s="35"/>
      <c r="J457" s="52"/>
      <c r="K457" s="52"/>
      <c r="L457" s="52"/>
      <c r="M457" s="52"/>
      <c r="N457" s="52"/>
    </row>
    <row r="458" spans="1:14" ht="11.25">
      <c r="A458" s="36" t="s">
        <v>911</v>
      </c>
      <c r="B458" s="37" t="s">
        <v>912</v>
      </c>
      <c r="C458" s="122">
        <v>0</v>
      </c>
      <c r="D458" s="120">
        <v>0</v>
      </c>
      <c r="E458" s="88">
        <v>0</v>
      </c>
      <c r="F458" s="98">
        <v>0</v>
      </c>
      <c r="G458" s="44"/>
      <c r="H458" s="21"/>
      <c r="I458" s="3"/>
      <c r="J458" s="4"/>
      <c r="K458" s="40">
        <f t="shared" si="47"/>
        <v>0</v>
      </c>
      <c r="L458" s="77">
        <f t="shared" si="46"/>
        <v>0</v>
      </c>
      <c r="M458" s="42">
        <f t="shared" si="45"/>
        <v>0</v>
      </c>
      <c r="N458" s="40">
        <f t="shared" si="48"/>
        <v>0</v>
      </c>
    </row>
    <row r="459" spans="1:14" ht="31.5" customHeight="1">
      <c r="A459" s="46" t="s">
        <v>913</v>
      </c>
      <c r="B459" s="47" t="s">
        <v>914</v>
      </c>
      <c r="C459" s="50"/>
      <c r="D459" s="50"/>
      <c r="E459" s="50"/>
      <c r="F459" s="50"/>
      <c r="G459" s="50"/>
      <c r="H459" s="51"/>
      <c r="I459" s="35"/>
      <c r="J459" s="52"/>
      <c r="K459" s="52"/>
      <c r="L459" s="52"/>
      <c r="M459" s="52"/>
      <c r="N459" s="52"/>
    </row>
    <row r="460" spans="1:14" ht="11.25">
      <c r="A460" s="36" t="s">
        <v>915</v>
      </c>
      <c r="B460" s="37" t="s">
        <v>916</v>
      </c>
      <c r="C460" s="122">
        <v>0</v>
      </c>
      <c r="D460" s="120">
        <v>0</v>
      </c>
      <c r="E460" s="88">
        <v>0</v>
      </c>
      <c r="F460" s="98">
        <v>0</v>
      </c>
      <c r="G460" s="44"/>
      <c r="H460" s="21"/>
      <c r="I460" s="3"/>
      <c r="J460" s="4"/>
      <c r="K460" s="40">
        <f t="shared" si="47"/>
        <v>0</v>
      </c>
      <c r="L460" s="77">
        <f t="shared" si="46"/>
        <v>0</v>
      </c>
      <c r="M460" s="42">
        <f t="shared" si="45"/>
        <v>0</v>
      </c>
      <c r="N460" s="40">
        <f t="shared" si="48"/>
        <v>0</v>
      </c>
    </row>
    <row r="461" spans="1:14" ht="11.25">
      <c r="A461" s="46" t="s">
        <v>917</v>
      </c>
      <c r="B461" s="47" t="s">
        <v>918</v>
      </c>
      <c r="C461" s="50"/>
      <c r="D461" s="50"/>
      <c r="E461" s="50"/>
      <c r="F461" s="50"/>
      <c r="G461" s="50"/>
      <c r="H461" s="51"/>
      <c r="I461" s="35"/>
      <c r="J461" s="52"/>
      <c r="K461" s="52"/>
      <c r="L461" s="52"/>
      <c r="M461" s="52"/>
      <c r="N461" s="52"/>
    </row>
    <row r="462" spans="1:14" ht="11.25">
      <c r="A462" s="36" t="s">
        <v>919</v>
      </c>
      <c r="B462" s="37" t="s">
        <v>920</v>
      </c>
      <c r="C462" s="122">
        <v>0</v>
      </c>
      <c r="D462" s="120">
        <v>0</v>
      </c>
      <c r="E462" s="88">
        <v>0</v>
      </c>
      <c r="F462" s="98">
        <v>0</v>
      </c>
      <c r="G462" s="44"/>
      <c r="H462" s="21"/>
      <c r="I462" s="3"/>
      <c r="J462" s="4"/>
      <c r="K462" s="40">
        <f t="shared" si="47"/>
        <v>0</v>
      </c>
      <c r="L462" s="77">
        <f t="shared" si="46"/>
        <v>0</v>
      </c>
      <c r="M462" s="42">
        <f t="shared" si="45"/>
        <v>0</v>
      </c>
      <c r="N462" s="40">
        <f t="shared" si="48"/>
        <v>0</v>
      </c>
    </row>
    <row r="463" spans="1:14" ht="11.25">
      <c r="A463" s="36" t="s">
        <v>921</v>
      </c>
      <c r="B463" s="37" t="s">
        <v>922</v>
      </c>
      <c r="C463" s="122">
        <v>0</v>
      </c>
      <c r="D463" s="120">
        <v>0</v>
      </c>
      <c r="E463" s="88">
        <v>0</v>
      </c>
      <c r="F463" s="98">
        <v>0</v>
      </c>
      <c r="G463" s="44"/>
      <c r="H463" s="21"/>
      <c r="I463" s="3"/>
      <c r="J463" s="4"/>
      <c r="K463" s="40">
        <f t="shared" si="47"/>
        <v>0</v>
      </c>
      <c r="L463" s="77">
        <f t="shared" si="46"/>
        <v>0</v>
      </c>
      <c r="M463" s="42">
        <f t="shared" si="45"/>
        <v>0</v>
      </c>
      <c r="N463" s="40">
        <f t="shared" si="48"/>
        <v>0</v>
      </c>
    </row>
    <row r="464" spans="1:14" ht="31.5" customHeight="1">
      <c r="A464" s="56" t="s">
        <v>923</v>
      </c>
      <c r="B464" s="57" t="s">
        <v>924</v>
      </c>
      <c r="C464" s="60"/>
      <c r="D464" s="60"/>
      <c r="E464" s="60"/>
      <c r="F464" s="60"/>
      <c r="G464" s="60"/>
      <c r="H464" s="80"/>
      <c r="I464" s="81"/>
      <c r="J464" s="82"/>
      <c r="K464" s="82"/>
      <c r="L464" s="82"/>
      <c r="M464" s="82"/>
      <c r="N464" s="82"/>
    </row>
    <row r="465" spans="1:14" ht="11.25">
      <c r="A465" s="46" t="s">
        <v>925</v>
      </c>
      <c r="B465" s="47" t="s">
        <v>877</v>
      </c>
      <c r="C465" s="50"/>
      <c r="D465" s="50"/>
      <c r="E465" s="50"/>
      <c r="F465" s="50"/>
      <c r="G465" s="50"/>
      <c r="H465" s="51"/>
      <c r="I465" s="35"/>
      <c r="J465" s="52"/>
      <c r="K465" s="52"/>
      <c r="L465" s="52"/>
      <c r="M465" s="52"/>
      <c r="N465" s="52"/>
    </row>
    <row r="466" spans="1:14" ht="11.25">
      <c r="A466" s="36" t="s">
        <v>926</v>
      </c>
      <c r="B466" s="37" t="s">
        <v>879</v>
      </c>
      <c r="C466" s="122">
        <v>0.03</v>
      </c>
      <c r="D466" s="120">
        <v>1.4999999999999999E-2</v>
      </c>
      <c r="E466" s="88">
        <v>1.4999999999999999E-2</v>
      </c>
      <c r="F466" s="98">
        <v>9.5999999999999992E-3</v>
      </c>
      <c r="G466" s="44"/>
      <c r="H466" s="146"/>
      <c r="I466" s="9"/>
      <c r="J466" s="10"/>
      <c r="K466" s="40">
        <f t="shared" si="47"/>
        <v>0</v>
      </c>
      <c r="L466" s="77">
        <f t="shared" si="46"/>
        <v>0</v>
      </c>
      <c r="M466" s="42">
        <f t="shared" si="45"/>
        <v>0</v>
      </c>
      <c r="N466" s="40">
        <f t="shared" si="48"/>
        <v>0</v>
      </c>
    </row>
    <row r="467" spans="1:14" ht="21" customHeight="1">
      <c r="A467" s="56" t="s">
        <v>927</v>
      </c>
      <c r="B467" s="57" t="s">
        <v>928</v>
      </c>
      <c r="C467" s="60"/>
      <c r="D467" s="60"/>
      <c r="E467" s="60"/>
      <c r="F467" s="60"/>
      <c r="G467" s="60"/>
      <c r="H467" s="80"/>
      <c r="I467" s="81"/>
      <c r="J467" s="82"/>
      <c r="K467" s="82"/>
      <c r="L467" s="82"/>
      <c r="M467" s="82"/>
      <c r="N467" s="82"/>
    </row>
    <row r="468" spans="1:14" ht="21" customHeight="1">
      <c r="A468" s="46" t="s">
        <v>929</v>
      </c>
      <c r="B468" s="47" t="s">
        <v>847</v>
      </c>
      <c r="C468" s="50"/>
      <c r="D468" s="50"/>
      <c r="E468" s="50"/>
      <c r="F468" s="50"/>
      <c r="G468" s="50"/>
      <c r="H468" s="51"/>
      <c r="I468" s="35"/>
      <c r="J468" s="52"/>
      <c r="K468" s="52"/>
      <c r="L468" s="52"/>
      <c r="M468" s="52"/>
      <c r="N468" s="52"/>
    </row>
    <row r="469" spans="1:14" ht="33.75">
      <c r="A469" s="36" t="s">
        <v>930</v>
      </c>
      <c r="B469" s="37" t="s">
        <v>931</v>
      </c>
      <c r="C469" s="122">
        <v>0.03</v>
      </c>
      <c r="D469" s="120">
        <v>1.4999999999999999E-2</v>
      </c>
      <c r="E469" s="88">
        <v>1.4999999999999999E-2</v>
      </c>
      <c r="F469" s="98">
        <v>9.5999999999999992E-3</v>
      </c>
      <c r="G469" s="44" t="s">
        <v>962</v>
      </c>
      <c r="H469" s="21"/>
      <c r="I469" s="3"/>
      <c r="J469" s="4"/>
      <c r="K469" s="40">
        <f t="shared" si="47"/>
        <v>0</v>
      </c>
      <c r="L469" s="77">
        <f t="shared" si="46"/>
        <v>0</v>
      </c>
      <c r="M469" s="42">
        <f t="shared" si="45"/>
        <v>0</v>
      </c>
      <c r="N469" s="40">
        <f t="shared" si="48"/>
        <v>0</v>
      </c>
    </row>
    <row r="470" spans="1:14" ht="33.75">
      <c r="A470" s="36" t="s">
        <v>932</v>
      </c>
      <c r="B470" s="37" t="s">
        <v>933</v>
      </c>
      <c r="C470" s="122">
        <v>0.03</v>
      </c>
      <c r="D470" s="120">
        <v>1.4999999999999999E-2</v>
      </c>
      <c r="E470" s="88">
        <v>1.4999999999999999E-2</v>
      </c>
      <c r="F470" s="98">
        <v>9.5999999999999992E-3</v>
      </c>
      <c r="G470" s="44" t="s">
        <v>962</v>
      </c>
      <c r="H470" s="21"/>
      <c r="I470" s="3"/>
      <c r="J470" s="4"/>
      <c r="K470" s="40">
        <f t="shared" si="47"/>
        <v>0</v>
      </c>
      <c r="L470" s="77">
        <f t="shared" si="46"/>
        <v>0</v>
      </c>
      <c r="M470" s="42">
        <f t="shared" si="45"/>
        <v>0</v>
      </c>
      <c r="N470" s="40">
        <f t="shared" si="48"/>
        <v>0</v>
      </c>
    </row>
    <row r="471" spans="1:14" ht="33.75">
      <c r="A471" s="36" t="s">
        <v>934</v>
      </c>
      <c r="B471" s="37" t="s">
        <v>935</v>
      </c>
      <c r="C471" s="122">
        <v>0.03</v>
      </c>
      <c r="D471" s="120">
        <v>1.4999999999999999E-2</v>
      </c>
      <c r="E471" s="88">
        <v>1.4999999999999999E-2</v>
      </c>
      <c r="F471" s="98">
        <v>9.5999999999999992E-3</v>
      </c>
      <c r="G471" s="44" t="s">
        <v>962</v>
      </c>
      <c r="H471" s="21"/>
      <c r="I471" s="3"/>
      <c r="J471" s="4"/>
      <c r="K471" s="40">
        <f t="shared" si="47"/>
        <v>0</v>
      </c>
      <c r="L471" s="77">
        <f t="shared" si="46"/>
        <v>0</v>
      </c>
      <c r="M471" s="42">
        <f t="shared" si="45"/>
        <v>0</v>
      </c>
      <c r="N471" s="40">
        <f t="shared" si="48"/>
        <v>0</v>
      </c>
    </row>
    <row r="472" spans="1:14" ht="33.75">
      <c r="A472" s="36" t="s">
        <v>936</v>
      </c>
      <c r="B472" s="37" t="s">
        <v>931</v>
      </c>
      <c r="C472" s="122">
        <v>0.03</v>
      </c>
      <c r="D472" s="120">
        <v>1.4999999999999999E-2</v>
      </c>
      <c r="E472" s="88">
        <v>1.4999999999999999E-2</v>
      </c>
      <c r="F472" s="98">
        <v>9.5999999999999992E-3</v>
      </c>
      <c r="G472" s="44" t="s">
        <v>962</v>
      </c>
      <c r="H472" s="21"/>
      <c r="I472" s="3"/>
      <c r="J472" s="4"/>
      <c r="K472" s="40">
        <f t="shared" si="47"/>
        <v>0</v>
      </c>
      <c r="L472" s="77">
        <f t="shared" si="46"/>
        <v>0</v>
      </c>
      <c r="M472" s="42">
        <f t="shared" si="45"/>
        <v>0</v>
      </c>
      <c r="N472" s="40">
        <f t="shared" si="48"/>
        <v>0</v>
      </c>
    </row>
    <row r="473" spans="1:14" ht="33.75">
      <c r="A473" s="36" t="s">
        <v>937</v>
      </c>
      <c r="B473" s="37" t="s">
        <v>933</v>
      </c>
      <c r="C473" s="122">
        <v>0.03</v>
      </c>
      <c r="D473" s="120">
        <v>1.4999999999999999E-2</v>
      </c>
      <c r="E473" s="88">
        <v>1.4999999999999999E-2</v>
      </c>
      <c r="F473" s="98">
        <v>9.5999999999999992E-3</v>
      </c>
      <c r="G473" s="44" t="s">
        <v>962</v>
      </c>
      <c r="H473" s="21"/>
      <c r="I473" s="3"/>
      <c r="J473" s="4"/>
      <c r="K473" s="40">
        <f t="shared" si="47"/>
        <v>0</v>
      </c>
      <c r="L473" s="77">
        <f t="shared" si="46"/>
        <v>0</v>
      </c>
      <c r="M473" s="42">
        <f t="shared" ref="M473:M536" si="49">2%*L473</f>
        <v>0</v>
      </c>
      <c r="N473" s="40">
        <f t="shared" si="48"/>
        <v>0</v>
      </c>
    </row>
    <row r="474" spans="1:14" ht="33.75">
      <c r="A474" s="36" t="s">
        <v>938</v>
      </c>
      <c r="B474" s="37" t="s">
        <v>939</v>
      </c>
      <c r="C474" s="122">
        <v>0.03</v>
      </c>
      <c r="D474" s="120">
        <v>1.4999999999999999E-2</v>
      </c>
      <c r="E474" s="88">
        <v>1.4999999999999999E-2</v>
      </c>
      <c r="F474" s="98">
        <v>9.5999999999999992E-3</v>
      </c>
      <c r="G474" s="44" t="s">
        <v>962</v>
      </c>
      <c r="H474" s="21"/>
      <c r="I474" s="3"/>
      <c r="J474" s="4"/>
      <c r="K474" s="40">
        <f t="shared" si="47"/>
        <v>0</v>
      </c>
      <c r="L474" s="77">
        <f t="shared" si="46"/>
        <v>0</v>
      </c>
      <c r="M474" s="42">
        <f t="shared" si="49"/>
        <v>0</v>
      </c>
      <c r="N474" s="40">
        <f t="shared" si="48"/>
        <v>0</v>
      </c>
    </row>
    <row r="475" spans="1:14" ht="22.5">
      <c r="A475" s="36" t="s">
        <v>940</v>
      </c>
      <c r="B475" s="37" t="s">
        <v>941</v>
      </c>
      <c r="C475" s="122">
        <v>0.03</v>
      </c>
      <c r="D475" s="120">
        <v>1.4999999999999999E-2</v>
      </c>
      <c r="E475" s="88">
        <v>1.4999999999999999E-2</v>
      </c>
      <c r="F475" s="98">
        <v>9.5999999999999992E-3</v>
      </c>
      <c r="G475" s="44" t="s">
        <v>962</v>
      </c>
      <c r="H475" s="21"/>
      <c r="I475" s="3"/>
      <c r="J475" s="4"/>
      <c r="K475" s="40">
        <f t="shared" si="47"/>
        <v>0</v>
      </c>
      <c r="L475" s="77">
        <f t="shared" ref="L475:L536" si="50">$L$3*K475</f>
        <v>0</v>
      </c>
      <c r="M475" s="42">
        <f t="shared" si="49"/>
        <v>0</v>
      </c>
      <c r="N475" s="40">
        <f t="shared" si="48"/>
        <v>0</v>
      </c>
    </row>
    <row r="476" spans="1:14" ht="22.5">
      <c r="A476" s="36" t="s">
        <v>942</v>
      </c>
      <c r="B476" s="37" t="s">
        <v>943</v>
      </c>
      <c r="C476" s="122">
        <v>0.03</v>
      </c>
      <c r="D476" s="120">
        <v>1.4999999999999999E-2</v>
      </c>
      <c r="E476" s="88">
        <v>1.4999999999999999E-2</v>
      </c>
      <c r="F476" s="98">
        <v>9.5999999999999992E-3</v>
      </c>
      <c r="G476" s="44" t="s">
        <v>962</v>
      </c>
      <c r="H476" s="21"/>
      <c r="I476" s="3"/>
      <c r="J476" s="4"/>
      <c r="K476" s="40">
        <f t="shared" si="47"/>
        <v>0</v>
      </c>
      <c r="L476" s="77">
        <f t="shared" si="50"/>
        <v>0</v>
      </c>
      <c r="M476" s="42">
        <f t="shared" si="49"/>
        <v>0</v>
      </c>
      <c r="N476" s="40">
        <f t="shared" si="48"/>
        <v>0</v>
      </c>
    </row>
    <row r="477" spans="1:14" ht="22.5">
      <c r="A477" s="36" t="s">
        <v>944</v>
      </c>
      <c r="B477" s="37" t="s">
        <v>945</v>
      </c>
      <c r="C477" s="122">
        <v>0.03</v>
      </c>
      <c r="D477" s="120">
        <v>1.4999999999999999E-2</v>
      </c>
      <c r="E477" s="88">
        <v>1.4999999999999999E-2</v>
      </c>
      <c r="F477" s="98">
        <v>9.5999999999999992E-3</v>
      </c>
      <c r="G477" s="44" t="s">
        <v>962</v>
      </c>
      <c r="H477" s="21"/>
      <c r="I477" s="3"/>
      <c r="J477" s="4"/>
      <c r="K477" s="40">
        <f t="shared" si="47"/>
        <v>0</v>
      </c>
      <c r="L477" s="77">
        <f t="shared" si="50"/>
        <v>0</v>
      </c>
      <c r="M477" s="42">
        <f t="shared" si="49"/>
        <v>0</v>
      </c>
      <c r="N477" s="40">
        <f t="shared" si="48"/>
        <v>0</v>
      </c>
    </row>
    <row r="478" spans="1:14" ht="21">
      <c r="A478" s="46" t="s">
        <v>946</v>
      </c>
      <c r="B478" s="47" t="s">
        <v>947</v>
      </c>
      <c r="C478" s="50"/>
      <c r="D478" s="50"/>
      <c r="E478" s="50"/>
      <c r="F478" s="50"/>
      <c r="G478" s="50"/>
      <c r="H478" s="51"/>
      <c r="I478" s="35"/>
      <c r="J478" s="52"/>
      <c r="K478" s="52"/>
      <c r="L478" s="52"/>
      <c r="M478" s="52"/>
      <c r="N478" s="52"/>
    </row>
    <row r="479" spans="1:14" ht="22.5">
      <c r="A479" s="36" t="s">
        <v>948</v>
      </c>
      <c r="B479" s="37" t="s">
        <v>949</v>
      </c>
      <c r="C479" s="122">
        <v>0.03</v>
      </c>
      <c r="D479" s="120">
        <v>1.4999999999999999E-2</v>
      </c>
      <c r="E479" s="88">
        <v>1.4999999999999999E-2</v>
      </c>
      <c r="F479" s="98">
        <v>9.5999999999999992E-3</v>
      </c>
      <c r="G479" s="44"/>
      <c r="H479" s="21"/>
      <c r="I479" s="3"/>
      <c r="J479" s="4"/>
      <c r="K479" s="40">
        <f t="shared" ref="K479:K540" si="51">I479/(1+J479)</f>
        <v>0</v>
      </c>
      <c r="L479" s="77">
        <f t="shared" si="50"/>
        <v>0</v>
      </c>
      <c r="M479" s="42">
        <f t="shared" si="49"/>
        <v>0</v>
      </c>
      <c r="N479" s="40">
        <f t="shared" si="48"/>
        <v>0</v>
      </c>
    </row>
    <row r="480" spans="1:14" ht="22.5">
      <c r="A480" s="36" t="s">
        <v>950</v>
      </c>
      <c r="B480" s="37" t="s">
        <v>951</v>
      </c>
      <c r="C480" s="122">
        <v>0.03</v>
      </c>
      <c r="D480" s="120">
        <v>1.4999999999999999E-2</v>
      </c>
      <c r="E480" s="88">
        <v>1.4999999999999999E-2</v>
      </c>
      <c r="F480" s="98">
        <v>9.5999999999999992E-3</v>
      </c>
      <c r="G480" s="44"/>
      <c r="H480" s="21"/>
      <c r="I480" s="3"/>
      <c r="J480" s="4"/>
      <c r="K480" s="40">
        <f t="shared" si="51"/>
        <v>0</v>
      </c>
      <c r="L480" s="77">
        <f t="shared" si="50"/>
        <v>0</v>
      </c>
      <c r="M480" s="42">
        <f t="shared" si="49"/>
        <v>0</v>
      </c>
      <c r="N480" s="40">
        <f t="shared" si="48"/>
        <v>0</v>
      </c>
    </row>
    <row r="481" spans="1:14" ht="22.5">
      <c r="A481" s="36" t="s">
        <v>952</v>
      </c>
      <c r="B481" s="37" t="s">
        <v>953</v>
      </c>
      <c r="C481" s="122">
        <v>0.03</v>
      </c>
      <c r="D481" s="120">
        <v>1.4999999999999999E-2</v>
      </c>
      <c r="E481" s="88">
        <v>1.4999999999999999E-2</v>
      </c>
      <c r="F481" s="98">
        <v>9.5999999999999992E-3</v>
      </c>
      <c r="G481" s="44"/>
      <c r="H481" s="21"/>
      <c r="I481" s="3"/>
      <c r="J481" s="4"/>
      <c r="K481" s="40">
        <f t="shared" si="51"/>
        <v>0</v>
      </c>
      <c r="L481" s="77">
        <f t="shared" si="50"/>
        <v>0</v>
      </c>
      <c r="M481" s="42">
        <f t="shared" si="49"/>
        <v>0</v>
      </c>
      <c r="N481" s="40">
        <f t="shared" si="48"/>
        <v>0</v>
      </c>
    </row>
    <row r="482" spans="1:14" ht="21" customHeight="1">
      <c r="A482" s="36" t="s">
        <v>954</v>
      </c>
      <c r="B482" s="37" t="s">
        <v>857</v>
      </c>
      <c r="C482" s="122">
        <v>0.03</v>
      </c>
      <c r="D482" s="120">
        <v>1.4999999999999999E-2</v>
      </c>
      <c r="E482" s="88">
        <v>1.4999999999999999E-2</v>
      </c>
      <c r="F482" s="98">
        <v>9.5999999999999992E-3</v>
      </c>
      <c r="G482" s="44"/>
      <c r="H482" s="21"/>
      <c r="I482" s="3"/>
      <c r="J482" s="4"/>
      <c r="K482" s="40">
        <f t="shared" si="51"/>
        <v>0</v>
      </c>
      <c r="L482" s="77">
        <f t="shared" si="50"/>
        <v>0</v>
      </c>
      <c r="M482" s="42">
        <f t="shared" si="49"/>
        <v>0</v>
      </c>
      <c r="N482" s="40">
        <f t="shared" si="48"/>
        <v>0</v>
      </c>
    </row>
    <row r="483" spans="1:14" ht="22.5">
      <c r="A483" s="36" t="s">
        <v>955</v>
      </c>
      <c r="B483" s="37" t="s">
        <v>956</v>
      </c>
      <c r="C483" s="122">
        <v>0.03</v>
      </c>
      <c r="D483" s="120">
        <v>1.4999999999999999E-2</v>
      </c>
      <c r="E483" s="88">
        <v>1.4999999999999999E-2</v>
      </c>
      <c r="F483" s="98">
        <v>9.5999999999999992E-3</v>
      </c>
      <c r="G483" s="44"/>
      <c r="H483" s="21"/>
      <c r="I483" s="3"/>
      <c r="J483" s="4"/>
      <c r="K483" s="40">
        <f t="shared" si="51"/>
        <v>0</v>
      </c>
      <c r="L483" s="77">
        <f t="shared" si="50"/>
        <v>0</v>
      </c>
      <c r="M483" s="42">
        <f t="shared" si="49"/>
        <v>0</v>
      </c>
      <c r="N483" s="40">
        <f t="shared" si="48"/>
        <v>0</v>
      </c>
    </row>
    <row r="484" spans="1:14" ht="21" customHeight="1">
      <c r="A484" s="36" t="s">
        <v>957</v>
      </c>
      <c r="B484" s="37" t="s">
        <v>958</v>
      </c>
      <c r="C484" s="122">
        <v>0.03</v>
      </c>
      <c r="D484" s="120">
        <v>1.4999999999999999E-2</v>
      </c>
      <c r="E484" s="88">
        <v>1.4999999999999999E-2</v>
      </c>
      <c r="F484" s="98">
        <v>9.5999999999999992E-3</v>
      </c>
      <c r="G484" s="44"/>
      <c r="H484" s="21"/>
      <c r="I484" s="3"/>
      <c r="J484" s="4"/>
      <c r="K484" s="40">
        <f t="shared" si="51"/>
        <v>0</v>
      </c>
      <c r="L484" s="77">
        <f t="shared" si="50"/>
        <v>0</v>
      </c>
      <c r="M484" s="42">
        <f t="shared" si="49"/>
        <v>0</v>
      </c>
      <c r="N484" s="40">
        <f t="shared" si="48"/>
        <v>0</v>
      </c>
    </row>
    <row r="485" spans="1:14" ht="21" customHeight="1">
      <c r="A485" s="46" t="s">
        <v>959</v>
      </c>
      <c r="B485" s="47" t="s">
        <v>859</v>
      </c>
      <c r="C485" s="50"/>
      <c r="D485" s="50"/>
      <c r="E485" s="50"/>
      <c r="F485" s="50"/>
      <c r="G485" s="50"/>
      <c r="H485" s="51"/>
      <c r="I485" s="35"/>
      <c r="J485" s="52"/>
      <c r="K485" s="52"/>
      <c r="L485" s="52"/>
      <c r="M485" s="52"/>
      <c r="N485" s="52"/>
    </row>
    <row r="486" spans="1:14" ht="11.25">
      <c r="A486" s="36" t="s">
        <v>960</v>
      </c>
      <c r="B486" s="37" t="s">
        <v>961</v>
      </c>
      <c r="C486" s="122">
        <v>0.03</v>
      </c>
      <c r="D486" s="120">
        <v>1.4999999999999999E-2</v>
      </c>
      <c r="E486" s="88">
        <v>1.4999999999999999E-2</v>
      </c>
      <c r="F486" s="98">
        <v>9.5999999999999992E-3</v>
      </c>
      <c r="G486" s="44" t="s">
        <v>962</v>
      </c>
      <c r="H486" s="21"/>
      <c r="I486" s="3"/>
      <c r="J486" s="4"/>
      <c r="K486" s="40">
        <f t="shared" si="51"/>
        <v>0</v>
      </c>
      <c r="L486" s="77">
        <f t="shared" si="50"/>
        <v>0</v>
      </c>
      <c r="M486" s="42">
        <f t="shared" si="49"/>
        <v>0</v>
      </c>
      <c r="N486" s="40">
        <f t="shared" si="48"/>
        <v>0</v>
      </c>
    </row>
    <row r="487" spans="1:14" ht="11.25">
      <c r="A487" s="36" t="s">
        <v>963</v>
      </c>
      <c r="B487" s="37" t="s">
        <v>964</v>
      </c>
      <c r="C487" s="122">
        <v>0.03</v>
      </c>
      <c r="D487" s="120">
        <v>1.4999999999999999E-2</v>
      </c>
      <c r="E487" s="88">
        <v>1.4999999999999999E-2</v>
      </c>
      <c r="F487" s="98">
        <v>9.5999999999999992E-3</v>
      </c>
      <c r="G487" s="44" t="s">
        <v>962</v>
      </c>
      <c r="H487" s="21"/>
      <c r="I487" s="3"/>
      <c r="J487" s="4"/>
      <c r="K487" s="40">
        <f t="shared" si="51"/>
        <v>0</v>
      </c>
      <c r="L487" s="77">
        <f t="shared" si="50"/>
        <v>0</v>
      </c>
      <c r="M487" s="42">
        <f t="shared" si="49"/>
        <v>0</v>
      </c>
      <c r="N487" s="40">
        <f t="shared" si="48"/>
        <v>0</v>
      </c>
    </row>
    <row r="488" spans="1:14" ht="11.25">
      <c r="A488" s="36" t="s">
        <v>965</v>
      </c>
      <c r="B488" s="37" t="s">
        <v>966</v>
      </c>
      <c r="C488" s="122">
        <v>0.03</v>
      </c>
      <c r="D488" s="120">
        <v>1.4999999999999999E-2</v>
      </c>
      <c r="E488" s="88">
        <v>1.4999999999999999E-2</v>
      </c>
      <c r="F488" s="98">
        <v>9.5999999999999992E-3</v>
      </c>
      <c r="G488" s="44" t="s">
        <v>962</v>
      </c>
      <c r="H488" s="21"/>
      <c r="I488" s="3"/>
      <c r="J488" s="4"/>
      <c r="K488" s="40">
        <f t="shared" si="51"/>
        <v>0</v>
      </c>
      <c r="L488" s="77">
        <f t="shared" si="50"/>
        <v>0</v>
      </c>
      <c r="M488" s="42">
        <f t="shared" si="49"/>
        <v>0</v>
      </c>
      <c r="N488" s="40">
        <f t="shared" si="48"/>
        <v>0</v>
      </c>
    </row>
    <row r="489" spans="1:14" ht="11.25">
      <c r="A489" s="36" t="s">
        <v>967</v>
      </c>
      <c r="B489" s="37" t="s">
        <v>968</v>
      </c>
      <c r="C489" s="122">
        <v>0.03</v>
      </c>
      <c r="D489" s="120">
        <v>1.4999999999999999E-2</v>
      </c>
      <c r="E489" s="88">
        <v>1.4999999999999999E-2</v>
      </c>
      <c r="F489" s="98">
        <v>9.5999999999999992E-3</v>
      </c>
      <c r="G489" s="44" t="s">
        <v>962</v>
      </c>
      <c r="H489" s="21"/>
      <c r="I489" s="3"/>
      <c r="J489" s="4"/>
      <c r="K489" s="40">
        <f t="shared" si="51"/>
        <v>0</v>
      </c>
      <c r="L489" s="77">
        <f t="shared" si="50"/>
        <v>0</v>
      </c>
      <c r="M489" s="42">
        <f t="shared" si="49"/>
        <v>0</v>
      </c>
      <c r="N489" s="40">
        <f t="shared" si="48"/>
        <v>0</v>
      </c>
    </row>
    <row r="490" spans="1:14" ht="21" customHeight="1">
      <c r="A490" s="36" t="s">
        <v>969</v>
      </c>
      <c r="B490" s="37" t="s">
        <v>970</v>
      </c>
      <c r="C490" s="122">
        <v>0.03</v>
      </c>
      <c r="D490" s="120">
        <v>1.4999999999999999E-2</v>
      </c>
      <c r="E490" s="88">
        <v>1.4999999999999999E-2</v>
      </c>
      <c r="F490" s="98">
        <v>9.5999999999999992E-3</v>
      </c>
      <c r="G490" s="44" t="s">
        <v>962</v>
      </c>
      <c r="H490" s="21"/>
      <c r="I490" s="3"/>
      <c r="J490" s="4"/>
      <c r="K490" s="40">
        <f t="shared" si="51"/>
        <v>0</v>
      </c>
      <c r="L490" s="77">
        <f t="shared" si="50"/>
        <v>0</v>
      </c>
      <c r="M490" s="42">
        <f t="shared" si="49"/>
        <v>0</v>
      </c>
      <c r="N490" s="40">
        <f t="shared" si="48"/>
        <v>0</v>
      </c>
    </row>
    <row r="491" spans="1:14" ht="21" customHeight="1">
      <c r="A491" s="36" t="s">
        <v>971</v>
      </c>
      <c r="B491" s="37" t="s">
        <v>972</v>
      </c>
      <c r="C491" s="122">
        <v>0.03</v>
      </c>
      <c r="D491" s="120">
        <v>1.4999999999999999E-2</v>
      </c>
      <c r="E491" s="88">
        <v>1.4999999999999999E-2</v>
      </c>
      <c r="F491" s="98">
        <v>9.5999999999999992E-3</v>
      </c>
      <c r="G491" s="44" t="s">
        <v>962</v>
      </c>
      <c r="H491" s="21"/>
      <c r="I491" s="3"/>
      <c r="J491" s="4"/>
      <c r="K491" s="40">
        <f t="shared" si="51"/>
        <v>0</v>
      </c>
      <c r="L491" s="77">
        <f t="shared" si="50"/>
        <v>0</v>
      </c>
      <c r="M491" s="42">
        <f t="shared" si="49"/>
        <v>0</v>
      </c>
      <c r="N491" s="40">
        <f t="shared" si="48"/>
        <v>0</v>
      </c>
    </row>
    <row r="492" spans="1:14" ht="11.25">
      <c r="A492" s="36" t="s">
        <v>973</v>
      </c>
      <c r="B492" s="37" t="s">
        <v>974</v>
      </c>
      <c r="C492" s="122">
        <v>0.03</v>
      </c>
      <c r="D492" s="120">
        <v>1.4999999999999999E-2</v>
      </c>
      <c r="E492" s="88">
        <v>1.4999999999999999E-2</v>
      </c>
      <c r="F492" s="98">
        <v>9.5999999999999992E-3</v>
      </c>
      <c r="G492" s="44" t="s">
        <v>962</v>
      </c>
      <c r="H492" s="21"/>
      <c r="I492" s="3"/>
      <c r="J492" s="4"/>
      <c r="K492" s="40">
        <f t="shared" si="51"/>
        <v>0</v>
      </c>
      <c r="L492" s="77">
        <f t="shared" si="50"/>
        <v>0</v>
      </c>
      <c r="M492" s="42">
        <f t="shared" si="49"/>
        <v>0</v>
      </c>
      <c r="N492" s="40">
        <f t="shared" si="48"/>
        <v>0</v>
      </c>
    </row>
    <row r="493" spans="1:14" ht="21" customHeight="1">
      <c r="A493" s="36" t="s">
        <v>975</v>
      </c>
      <c r="B493" s="37" t="s">
        <v>976</v>
      </c>
      <c r="C493" s="122">
        <v>0.03</v>
      </c>
      <c r="D493" s="120">
        <v>1.4999999999999999E-2</v>
      </c>
      <c r="E493" s="88">
        <v>1.4999999999999999E-2</v>
      </c>
      <c r="F493" s="98">
        <v>9.5999999999999992E-3</v>
      </c>
      <c r="G493" s="44" t="s">
        <v>962</v>
      </c>
      <c r="H493" s="21"/>
      <c r="I493" s="3"/>
      <c r="J493" s="4"/>
      <c r="K493" s="40">
        <f t="shared" si="51"/>
        <v>0</v>
      </c>
      <c r="L493" s="77">
        <f t="shared" si="50"/>
        <v>0</v>
      </c>
      <c r="M493" s="42">
        <f t="shared" si="49"/>
        <v>0</v>
      </c>
      <c r="N493" s="40">
        <f t="shared" si="48"/>
        <v>0</v>
      </c>
    </row>
    <row r="494" spans="1:14" ht="21" customHeight="1">
      <c r="A494" s="36" t="s">
        <v>977</v>
      </c>
      <c r="B494" s="37" t="s">
        <v>978</v>
      </c>
      <c r="C494" s="122">
        <v>0.03</v>
      </c>
      <c r="D494" s="120">
        <v>1.4999999999999999E-2</v>
      </c>
      <c r="E494" s="88">
        <v>1.4999999999999999E-2</v>
      </c>
      <c r="F494" s="98">
        <v>9.5999999999999992E-3</v>
      </c>
      <c r="G494" s="44" t="s">
        <v>962</v>
      </c>
      <c r="H494" s="21"/>
      <c r="I494" s="3"/>
      <c r="J494" s="4"/>
      <c r="K494" s="40">
        <f t="shared" si="51"/>
        <v>0</v>
      </c>
      <c r="L494" s="77">
        <f t="shared" si="50"/>
        <v>0</v>
      </c>
      <c r="M494" s="42">
        <f t="shared" si="49"/>
        <v>0</v>
      </c>
      <c r="N494" s="40">
        <f t="shared" si="48"/>
        <v>0</v>
      </c>
    </row>
    <row r="495" spans="1:14" ht="11.25">
      <c r="A495" s="36" t="s">
        <v>979</v>
      </c>
      <c r="B495" s="37" t="s">
        <v>980</v>
      </c>
      <c r="C495" s="122">
        <v>0.03</v>
      </c>
      <c r="D495" s="120">
        <v>1.4999999999999999E-2</v>
      </c>
      <c r="E495" s="88">
        <v>1.4999999999999999E-2</v>
      </c>
      <c r="F495" s="98">
        <v>9.5999999999999992E-3</v>
      </c>
      <c r="G495" s="44" t="s">
        <v>962</v>
      </c>
      <c r="H495" s="21"/>
      <c r="I495" s="3"/>
      <c r="J495" s="4"/>
      <c r="K495" s="40">
        <f t="shared" si="51"/>
        <v>0</v>
      </c>
      <c r="L495" s="77">
        <f t="shared" si="50"/>
        <v>0</v>
      </c>
      <c r="M495" s="42">
        <f t="shared" si="49"/>
        <v>0</v>
      </c>
      <c r="N495" s="40">
        <f t="shared" si="48"/>
        <v>0</v>
      </c>
    </row>
    <row r="496" spans="1:14" ht="21" customHeight="1">
      <c r="A496" s="36" t="s">
        <v>981</v>
      </c>
      <c r="B496" s="37" t="s">
        <v>982</v>
      </c>
      <c r="C496" s="122">
        <v>0.03</v>
      </c>
      <c r="D496" s="120">
        <v>1.4999999999999999E-2</v>
      </c>
      <c r="E496" s="88">
        <v>1.4999999999999999E-2</v>
      </c>
      <c r="F496" s="98">
        <v>9.5999999999999992E-3</v>
      </c>
      <c r="G496" s="44" t="s">
        <v>962</v>
      </c>
      <c r="H496" s="21"/>
      <c r="I496" s="3"/>
      <c r="J496" s="4"/>
      <c r="K496" s="40">
        <f t="shared" si="51"/>
        <v>0</v>
      </c>
      <c r="L496" s="77">
        <f t="shared" si="50"/>
        <v>0</v>
      </c>
      <c r="M496" s="42">
        <f t="shared" si="49"/>
        <v>0</v>
      </c>
      <c r="N496" s="40">
        <f t="shared" si="48"/>
        <v>0</v>
      </c>
    </row>
    <row r="497" spans="1:14" ht="21" customHeight="1">
      <c r="A497" s="36" t="s">
        <v>983</v>
      </c>
      <c r="B497" s="37" t="s">
        <v>984</v>
      </c>
      <c r="C497" s="122">
        <v>0.03</v>
      </c>
      <c r="D497" s="120">
        <v>1.4999999999999999E-2</v>
      </c>
      <c r="E497" s="88">
        <v>1.4999999999999999E-2</v>
      </c>
      <c r="F497" s="98">
        <v>9.5999999999999992E-3</v>
      </c>
      <c r="G497" s="44" t="s">
        <v>962</v>
      </c>
      <c r="H497" s="21"/>
      <c r="I497" s="3"/>
      <c r="J497" s="4"/>
      <c r="K497" s="40">
        <f t="shared" si="51"/>
        <v>0</v>
      </c>
      <c r="L497" s="77">
        <f t="shared" si="50"/>
        <v>0</v>
      </c>
      <c r="M497" s="42">
        <f t="shared" si="49"/>
        <v>0</v>
      </c>
      <c r="N497" s="40">
        <f t="shared" si="48"/>
        <v>0</v>
      </c>
    </row>
    <row r="498" spans="1:14" ht="21" customHeight="1">
      <c r="A498" s="36" t="s">
        <v>985</v>
      </c>
      <c r="B498" s="37" t="s">
        <v>986</v>
      </c>
      <c r="C498" s="122">
        <v>0.03</v>
      </c>
      <c r="D498" s="120">
        <v>1.4999999999999999E-2</v>
      </c>
      <c r="E498" s="88">
        <v>1.4999999999999999E-2</v>
      </c>
      <c r="F498" s="98">
        <v>9.5999999999999992E-3</v>
      </c>
      <c r="G498" s="44" t="s">
        <v>962</v>
      </c>
      <c r="H498" s="21"/>
      <c r="I498" s="3"/>
      <c r="J498" s="4"/>
      <c r="K498" s="40">
        <f t="shared" si="51"/>
        <v>0</v>
      </c>
      <c r="L498" s="77">
        <f t="shared" si="50"/>
        <v>0</v>
      </c>
      <c r="M498" s="42">
        <f t="shared" si="49"/>
        <v>0</v>
      </c>
      <c r="N498" s="40">
        <f t="shared" si="48"/>
        <v>0</v>
      </c>
    </row>
    <row r="499" spans="1:14" ht="21" customHeight="1">
      <c r="A499" s="36" t="s">
        <v>987</v>
      </c>
      <c r="B499" s="37" t="s">
        <v>988</v>
      </c>
      <c r="C499" s="122">
        <v>0.03</v>
      </c>
      <c r="D499" s="120">
        <v>1.4999999999999999E-2</v>
      </c>
      <c r="E499" s="88">
        <v>1.4999999999999999E-2</v>
      </c>
      <c r="F499" s="98">
        <v>9.5999999999999992E-3</v>
      </c>
      <c r="G499" s="44" t="s">
        <v>962</v>
      </c>
      <c r="H499" s="21"/>
      <c r="I499" s="3"/>
      <c r="J499" s="4"/>
      <c r="K499" s="40">
        <f t="shared" si="51"/>
        <v>0</v>
      </c>
      <c r="L499" s="77">
        <f t="shared" si="50"/>
        <v>0</v>
      </c>
      <c r="M499" s="42">
        <f t="shared" si="49"/>
        <v>0</v>
      </c>
      <c r="N499" s="40">
        <f t="shared" si="48"/>
        <v>0</v>
      </c>
    </row>
    <row r="500" spans="1:14" ht="22.5">
      <c r="A500" s="36" t="s">
        <v>989</v>
      </c>
      <c r="B500" s="37" t="s">
        <v>990</v>
      </c>
      <c r="C500" s="122">
        <v>0.03</v>
      </c>
      <c r="D500" s="120">
        <v>1.4999999999999999E-2</v>
      </c>
      <c r="E500" s="88">
        <v>1.4999999999999999E-2</v>
      </c>
      <c r="F500" s="98">
        <v>9.5999999999999992E-3</v>
      </c>
      <c r="G500" s="44" t="s">
        <v>962</v>
      </c>
      <c r="H500" s="21"/>
      <c r="I500" s="3"/>
      <c r="J500" s="4"/>
      <c r="K500" s="40">
        <f t="shared" si="51"/>
        <v>0</v>
      </c>
      <c r="L500" s="77">
        <f t="shared" si="50"/>
        <v>0</v>
      </c>
      <c r="M500" s="42">
        <f t="shared" si="49"/>
        <v>0</v>
      </c>
      <c r="N500" s="40">
        <f t="shared" si="48"/>
        <v>0</v>
      </c>
    </row>
    <row r="501" spans="1:14" ht="11.25">
      <c r="A501" s="36" t="s">
        <v>991</v>
      </c>
      <c r="B501" s="37" t="s">
        <v>992</v>
      </c>
      <c r="C501" s="122">
        <v>0.03</v>
      </c>
      <c r="D501" s="120">
        <v>1.4999999999999999E-2</v>
      </c>
      <c r="E501" s="88">
        <v>1.4999999999999999E-2</v>
      </c>
      <c r="F501" s="98">
        <v>9.5999999999999992E-3</v>
      </c>
      <c r="G501" s="44" t="s">
        <v>962</v>
      </c>
      <c r="H501" s="21"/>
      <c r="I501" s="3"/>
      <c r="J501" s="4"/>
      <c r="K501" s="40">
        <f t="shared" si="51"/>
        <v>0</v>
      </c>
      <c r="L501" s="77">
        <f t="shared" si="50"/>
        <v>0</v>
      </c>
      <c r="M501" s="42">
        <f t="shared" si="49"/>
        <v>0</v>
      </c>
      <c r="N501" s="40">
        <f t="shared" si="48"/>
        <v>0</v>
      </c>
    </row>
    <row r="502" spans="1:14" ht="11.25">
      <c r="A502" s="36" t="s">
        <v>993</v>
      </c>
      <c r="B502" s="37" t="s">
        <v>994</v>
      </c>
      <c r="C502" s="122">
        <v>0.03</v>
      </c>
      <c r="D502" s="120">
        <v>1.4999999999999999E-2</v>
      </c>
      <c r="E502" s="88">
        <v>1.4999999999999999E-2</v>
      </c>
      <c r="F502" s="98">
        <v>9.5999999999999992E-3</v>
      </c>
      <c r="G502" s="44" t="s">
        <v>962</v>
      </c>
      <c r="H502" s="21"/>
      <c r="I502" s="3"/>
      <c r="J502" s="4"/>
      <c r="K502" s="40">
        <f t="shared" si="51"/>
        <v>0</v>
      </c>
      <c r="L502" s="77">
        <f t="shared" si="50"/>
        <v>0</v>
      </c>
      <c r="M502" s="42">
        <f t="shared" si="49"/>
        <v>0</v>
      </c>
      <c r="N502" s="40">
        <f t="shared" si="48"/>
        <v>0</v>
      </c>
    </row>
    <row r="503" spans="1:14" ht="11.25">
      <c r="A503" s="36" t="s">
        <v>995</v>
      </c>
      <c r="B503" s="37" t="s">
        <v>996</v>
      </c>
      <c r="C503" s="122">
        <v>0.03</v>
      </c>
      <c r="D503" s="120">
        <v>1.4999999999999999E-2</v>
      </c>
      <c r="E503" s="88">
        <v>1.4999999999999999E-2</v>
      </c>
      <c r="F503" s="98">
        <v>9.5999999999999992E-3</v>
      </c>
      <c r="G503" s="44" t="s">
        <v>962</v>
      </c>
      <c r="H503" s="21"/>
      <c r="I503" s="3"/>
      <c r="J503" s="4"/>
      <c r="K503" s="40">
        <f t="shared" si="51"/>
        <v>0</v>
      </c>
      <c r="L503" s="77">
        <f t="shared" si="50"/>
        <v>0</v>
      </c>
      <c r="M503" s="42">
        <f t="shared" si="49"/>
        <v>0</v>
      </c>
      <c r="N503" s="40">
        <f t="shared" si="48"/>
        <v>0</v>
      </c>
    </row>
    <row r="504" spans="1:14" ht="21" customHeight="1">
      <c r="A504" s="36" t="s">
        <v>997</v>
      </c>
      <c r="B504" s="37" t="s">
        <v>998</v>
      </c>
      <c r="C504" s="122">
        <v>0.03</v>
      </c>
      <c r="D504" s="120">
        <v>1.4999999999999999E-2</v>
      </c>
      <c r="E504" s="88">
        <v>1.4999999999999999E-2</v>
      </c>
      <c r="F504" s="98">
        <v>9.5999999999999992E-3</v>
      </c>
      <c r="G504" s="44" t="s">
        <v>962</v>
      </c>
      <c r="H504" s="21"/>
      <c r="I504" s="3"/>
      <c r="J504" s="4"/>
      <c r="K504" s="40">
        <f t="shared" si="51"/>
        <v>0</v>
      </c>
      <c r="L504" s="77">
        <f t="shared" si="50"/>
        <v>0</v>
      </c>
      <c r="M504" s="42">
        <f t="shared" si="49"/>
        <v>0</v>
      </c>
      <c r="N504" s="40">
        <f t="shared" si="48"/>
        <v>0</v>
      </c>
    </row>
    <row r="505" spans="1:14" ht="22.5">
      <c r="A505" s="36" t="s">
        <v>999</v>
      </c>
      <c r="B505" s="37" t="s">
        <v>1000</v>
      </c>
      <c r="C505" s="122">
        <v>0.03</v>
      </c>
      <c r="D505" s="120">
        <v>1.4999999999999999E-2</v>
      </c>
      <c r="E505" s="88">
        <v>1.4999999999999999E-2</v>
      </c>
      <c r="F505" s="98">
        <v>9.5999999999999992E-3</v>
      </c>
      <c r="G505" s="44" t="s">
        <v>962</v>
      </c>
      <c r="H505" s="21"/>
      <c r="I505" s="3"/>
      <c r="J505" s="4"/>
      <c r="K505" s="40">
        <f t="shared" si="51"/>
        <v>0</v>
      </c>
      <c r="L505" s="77">
        <f t="shared" si="50"/>
        <v>0</v>
      </c>
      <c r="M505" s="42">
        <f t="shared" si="49"/>
        <v>0</v>
      </c>
      <c r="N505" s="40">
        <f t="shared" si="48"/>
        <v>0</v>
      </c>
    </row>
    <row r="506" spans="1:14" ht="22.5">
      <c r="A506" s="36" t="s">
        <v>1001</v>
      </c>
      <c r="B506" s="37" t="s">
        <v>1002</v>
      </c>
      <c r="C506" s="122">
        <v>0.03</v>
      </c>
      <c r="D506" s="120">
        <v>1.4999999999999999E-2</v>
      </c>
      <c r="E506" s="88">
        <v>1.4999999999999999E-2</v>
      </c>
      <c r="F506" s="98">
        <v>9.5999999999999992E-3</v>
      </c>
      <c r="G506" s="44" t="s">
        <v>962</v>
      </c>
      <c r="H506" s="21"/>
      <c r="I506" s="3"/>
      <c r="J506" s="4"/>
      <c r="K506" s="40">
        <f t="shared" si="51"/>
        <v>0</v>
      </c>
      <c r="L506" s="77">
        <f t="shared" si="50"/>
        <v>0</v>
      </c>
      <c r="M506" s="42">
        <f t="shared" si="49"/>
        <v>0</v>
      </c>
      <c r="N506" s="40">
        <f t="shared" si="48"/>
        <v>0</v>
      </c>
    </row>
    <row r="507" spans="1:14" ht="11.25">
      <c r="A507" s="46" t="s">
        <v>1003</v>
      </c>
      <c r="B507" s="47" t="s">
        <v>873</v>
      </c>
      <c r="C507" s="50"/>
      <c r="D507" s="50"/>
      <c r="E507" s="104"/>
      <c r="F507" s="50"/>
      <c r="G507" s="50"/>
      <c r="H507" s="51"/>
      <c r="I507" s="35"/>
      <c r="J507" s="52"/>
      <c r="K507" s="52"/>
      <c r="L507" s="52"/>
      <c r="M507" s="52"/>
      <c r="N507" s="52"/>
    </row>
    <row r="508" spans="1:14" ht="11.25">
      <c r="A508" s="36" t="s">
        <v>1004</v>
      </c>
      <c r="B508" s="37" t="s">
        <v>1005</v>
      </c>
      <c r="C508" s="122">
        <v>0.03</v>
      </c>
      <c r="D508" s="120">
        <v>1.4999999999999999E-2</v>
      </c>
      <c r="E508" s="88">
        <v>1.4999999999999999E-2</v>
      </c>
      <c r="F508" s="98">
        <v>9.5999999999999992E-3</v>
      </c>
      <c r="G508" s="44" t="s">
        <v>962</v>
      </c>
      <c r="H508" s="21"/>
      <c r="I508" s="3"/>
      <c r="J508" s="4"/>
      <c r="K508" s="40">
        <f t="shared" si="51"/>
        <v>0</v>
      </c>
      <c r="L508" s="77">
        <f t="shared" si="50"/>
        <v>0</v>
      </c>
      <c r="M508" s="42">
        <f t="shared" si="49"/>
        <v>0</v>
      </c>
      <c r="N508" s="40">
        <f t="shared" si="48"/>
        <v>0</v>
      </c>
    </row>
    <row r="509" spans="1:14" ht="11.25">
      <c r="A509" s="36" t="s">
        <v>1006</v>
      </c>
      <c r="B509" s="37" t="s">
        <v>1007</v>
      </c>
      <c r="C509" s="122">
        <v>0.03</v>
      </c>
      <c r="D509" s="120">
        <v>1.4999999999999999E-2</v>
      </c>
      <c r="E509" s="88">
        <v>1.4999999999999999E-2</v>
      </c>
      <c r="F509" s="98">
        <v>9.5999999999999992E-3</v>
      </c>
      <c r="G509" s="44" t="s">
        <v>962</v>
      </c>
      <c r="H509" s="21"/>
      <c r="I509" s="3"/>
      <c r="J509" s="4"/>
      <c r="K509" s="40">
        <f t="shared" si="51"/>
        <v>0</v>
      </c>
      <c r="L509" s="77">
        <f t="shared" si="50"/>
        <v>0</v>
      </c>
      <c r="M509" s="42">
        <f t="shared" si="49"/>
        <v>0</v>
      </c>
      <c r="N509" s="40">
        <f t="shared" si="48"/>
        <v>0</v>
      </c>
    </row>
    <row r="510" spans="1:14" ht="11.25">
      <c r="A510" s="36" t="s">
        <v>1008</v>
      </c>
      <c r="B510" s="37" t="s">
        <v>1009</v>
      </c>
      <c r="C510" s="122">
        <v>0.03</v>
      </c>
      <c r="D510" s="120">
        <v>1.4999999999999999E-2</v>
      </c>
      <c r="E510" s="88">
        <v>1.4999999999999999E-2</v>
      </c>
      <c r="F510" s="98">
        <v>9.5999999999999992E-3</v>
      </c>
      <c r="G510" s="44" t="s">
        <v>962</v>
      </c>
      <c r="H510" s="21"/>
      <c r="I510" s="3"/>
      <c r="J510" s="4"/>
      <c r="K510" s="40">
        <f t="shared" si="51"/>
        <v>0</v>
      </c>
      <c r="L510" s="77">
        <f t="shared" si="50"/>
        <v>0</v>
      </c>
      <c r="M510" s="42">
        <f t="shared" si="49"/>
        <v>0</v>
      </c>
      <c r="N510" s="40">
        <f t="shared" si="48"/>
        <v>0</v>
      </c>
    </row>
    <row r="511" spans="1:14" ht="11.25">
      <c r="A511" s="36" t="s">
        <v>1010</v>
      </c>
      <c r="B511" s="37" t="s">
        <v>1011</v>
      </c>
      <c r="C511" s="122">
        <v>0.03</v>
      </c>
      <c r="D511" s="120">
        <v>1.4999999999999999E-2</v>
      </c>
      <c r="E511" s="88">
        <v>1.4999999999999999E-2</v>
      </c>
      <c r="F511" s="98">
        <v>9.5999999999999992E-3</v>
      </c>
      <c r="G511" s="44" t="s">
        <v>962</v>
      </c>
      <c r="H511" s="21"/>
      <c r="I511" s="3"/>
      <c r="J511" s="4"/>
      <c r="K511" s="40">
        <f t="shared" si="51"/>
        <v>0</v>
      </c>
      <c r="L511" s="77">
        <f t="shared" si="50"/>
        <v>0</v>
      </c>
      <c r="M511" s="42">
        <f t="shared" si="49"/>
        <v>0</v>
      </c>
      <c r="N511" s="40">
        <f t="shared" si="48"/>
        <v>0</v>
      </c>
    </row>
    <row r="512" spans="1:14" ht="11.25">
      <c r="A512" s="36" t="s">
        <v>1012</v>
      </c>
      <c r="B512" s="37" t="s">
        <v>1013</v>
      </c>
      <c r="C512" s="122">
        <v>0.03</v>
      </c>
      <c r="D512" s="120">
        <v>1.4999999999999999E-2</v>
      </c>
      <c r="E512" s="88">
        <v>1.4999999999999999E-2</v>
      </c>
      <c r="F512" s="98">
        <v>9.5999999999999992E-3</v>
      </c>
      <c r="G512" s="44" t="s">
        <v>962</v>
      </c>
      <c r="H512" s="21"/>
      <c r="I512" s="3"/>
      <c r="J512" s="4"/>
      <c r="K512" s="40">
        <f t="shared" si="51"/>
        <v>0</v>
      </c>
      <c r="L512" s="77">
        <f t="shared" si="50"/>
        <v>0</v>
      </c>
      <c r="M512" s="42">
        <f t="shared" si="49"/>
        <v>0</v>
      </c>
      <c r="N512" s="40">
        <f t="shared" si="48"/>
        <v>0</v>
      </c>
    </row>
    <row r="513" spans="1:14" ht="11.25">
      <c r="A513" s="36" t="s">
        <v>1014</v>
      </c>
      <c r="B513" s="37" t="s">
        <v>1015</v>
      </c>
      <c r="C513" s="122">
        <v>0.03</v>
      </c>
      <c r="D513" s="120">
        <v>1.4999999999999999E-2</v>
      </c>
      <c r="E513" s="88">
        <v>1.4999999999999999E-2</v>
      </c>
      <c r="F513" s="98">
        <v>9.5999999999999992E-3</v>
      </c>
      <c r="G513" s="44" t="s">
        <v>962</v>
      </c>
      <c r="H513" s="21"/>
      <c r="I513" s="3"/>
      <c r="J513" s="4"/>
      <c r="K513" s="40">
        <f t="shared" si="51"/>
        <v>0</v>
      </c>
      <c r="L513" s="77">
        <f t="shared" si="50"/>
        <v>0</v>
      </c>
      <c r="M513" s="42">
        <f t="shared" si="49"/>
        <v>0</v>
      </c>
      <c r="N513" s="40">
        <f t="shared" si="48"/>
        <v>0</v>
      </c>
    </row>
    <row r="514" spans="1:14" ht="11.25">
      <c r="A514" s="36" t="s">
        <v>1016</v>
      </c>
      <c r="B514" s="37" t="s">
        <v>1017</v>
      </c>
      <c r="C514" s="122">
        <v>0.03</v>
      </c>
      <c r="D514" s="120">
        <v>1.4999999999999999E-2</v>
      </c>
      <c r="E514" s="88">
        <v>1.4999999999999999E-2</v>
      </c>
      <c r="F514" s="98">
        <v>9.5999999999999992E-3</v>
      </c>
      <c r="G514" s="44" t="s">
        <v>962</v>
      </c>
      <c r="H514" s="21"/>
      <c r="I514" s="3"/>
      <c r="J514" s="4"/>
      <c r="K514" s="40">
        <f t="shared" si="51"/>
        <v>0</v>
      </c>
      <c r="L514" s="77">
        <f t="shared" si="50"/>
        <v>0</v>
      </c>
      <c r="M514" s="42">
        <f t="shared" si="49"/>
        <v>0</v>
      </c>
      <c r="N514" s="40">
        <f t="shared" si="48"/>
        <v>0</v>
      </c>
    </row>
    <row r="515" spans="1:14" ht="11.25">
      <c r="A515" s="36" t="s">
        <v>1018</v>
      </c>
      <c r="B515" s="37" t="s">
        <v>1019</v>
      </c>
      <c r="C515" s="122">
        <v>0.03</v>
      </c>
      <c r="D515" s="120">
        <v>1.4999999999999999E-2</v>
      </c>
      <c r="E515" s="88">
        <v>1.4999999999999999E-2</v>
      </c>
      <c r="F515" s="98">
        <v>9.5999999999999992E-3</v>
      </c>
      <c r="G515" s="44" t="s">
        <v>962</v>
      </c>
      <c r="H515" s="21"/>
      <c r="I515" s="3"/>
      <c r="J515" s="4"/>
      <c r="K515" s="40">
        <f t="shared" si="51"/>
        <v>0</v>
      </c>
      <c r="L515" s="77">
        <f t="shared" si="50"/>
        <v>0</v>
      </c>
      <c r="M515" s="42">
        <f t="shared" si="49"/>
        <v>0</v>
      </c>
      <c r="N515" s="40">
        <f t="shared" si="48"/>
        <v>0</v>
      </c>
    </row>
    <row r="516" spans="1:14" ht="11.25">
      <c r="A516" s="36" t="s">
        <v>1020</v>
      </c>
      <c r="B516" s="37" t="s">
        <v>1021</v>
      </c>
      <c r="C516" s="122">
        <v>0.03</v>
      </c>
      <c r="D516" s="120">
        <v>1.4999999999999999E-2</v>
      </c>
      <c r="E516" s="88">
        <v>1.4999999999999999E-2</v>
      </c>
      <c r="F516" s="98">
        <v>9.5999999999999992E-3</v>
      </c>
      <c r="G516" s="44" t="s">
        <v>962</v>
      </c>
      <c r="H516" s="21"/>
      <c r="I516" s="3"/>
      <c r="J516" s="4"/>
      <c r="K516" s="40">
        <f t="shared" si="51"/>
        <v>0</v>
      </c>
      <c r="L516" s="77">
        <f t="shared" si="50"/>
        <v>0</v>
      </c>
      <c r="M516" s="42">
        <f t="shared" si="49"/>
        <v>0</v>
      </c>
      <c r="N516" s="40">
        <f t="shared" si="48"/>
        <v>0</v>
      </c>
    </row>
    <row r="517" spans="1:14" ht="11.25">
      <c r="A517" s="46" t="s">
        <v>1022</v>
      </c>
      <c r="B517" s="47" t="s">
        <v>877</v>
      </c>
      <c r="C517" s="50"/>
      <c r="D517" s="50"/>
      <c r="E517" s="104"/>
      <c r="F517" s="50"/>
      <c r="G517" s="50"/>
      <c r="H517" s="51"/>
      <c r="I517" s="35"/>
      <c r="J517" s="52"/>
      <c r="K517" s="52"/>
      <c r="L517" s="52"/>
      <c r="M517" s="52"/>
      <c r="N517" s="52"/>
    </row>
    <row r="518" spans="1:14" ht="11.25">
      <c r="A518" s="36" t="s">
        <v>1023</v>
      </c>
      <c r="B518" s="37" t="s">
        <v>1024</v>
      </c>
      <c r="C518" s="122">
        <v>0.03</v>
      </c>
      <c r="D518" s="120">
        <v>1.4999999999999999E-2</v>
      </c>
      <c r="E518" s="88">
        <v>1.4999999999999999E-2</v>
      </c>
      <c r="F518" s="98">
        <v>9.5999999999999992E-3</v>
      </c>
      <c r="G518" s="44" t="s">
        <v>1025</v>
      </c>
      <c r="H518" s="21"/>
      <c r="I518" s="3"/>
      <c r="J518" s="4"/>
      <c r="K518" s="40">
        <f t="shared" si="51"/>
        <v>0</v>
      </c>
      <c r="L518" s="77">
        <f t="shared" si="50"/>
        <v>0</v>
      </c>
      <c r="M518" s="42">
        <f t="shared" si="49"/>
        <v>0</v>
      </c>
      <c r="N518" s="40">
        <f t="shared" ref="N518:N566" si="52">20%*M518</f>
        <v>0</v>
      </c>
    </row>
    <row r="519" spans="1:14" ht="11.25">
      <c r="A519" s="36" t="s">
        <v>1026</v>
      </c>
      <c r="B519" s="37" t="s">
        <v>1027</v>
      </c>
      <c r="C519" s="122">
        <v>0.03</v>
      </c>
      <c r="D519" s="120">
        <v>1.4999999999999999E-2</v>
      </c>
      <c r="E519" s="88">
        <v>1.4999999999999999E-2</v>
      </c>
      <c r="F519" s="98">
        <v>9.5999999999999992E-3</v>
      </c>
      <c r="G519" s="44" t="s">
        <v>1025</v>
      </c>
      <c r="H519" s="21"/>
      <c r="I519" s="3"/>
      <c r="J519" s="4"/>
      <c r="K519" s="40">
        <f t="shared" si="51"/>
        <v>0</v>
      </c>
      <c r="L519" s="77">
        <f t="shared" si="50"/>
        <v>0</v>
      </c>
      <c r="M519" s="42">
        <f t="shared" si="49"/>
        <v>0</v>
      </c>
      <c r="N519" s="40">
        <f t="shared" si="52"/>
        <v>0</v>
      </c>
    </row>
    <row r="520" spans="1:14" ht="11.25">
      <c r="A520" s="36" t="s">
        <v>1028</v>
      </c>
      <c r="B520" s="37" t="s">
        <v>1029</v>
      </c>
      <c r="C520" s="122">
        <v>0.03</v>
      </c>
      <c r="D520" s="120">
        <v>1.4999999999999999E-2</v>
      </c>
      <c r="E520" s="88">
        <v>1.4999999999999999E-2</v>
      </c>
      <c r="F520" s="98">
        <v>9.5999999999999992E-3</v>
      </c>
      <c r="G520" s="44" t="s">
        <v>1025</v>
      </c>
      <c r="H520" s="21"/>
      <c r="I520" s="3"/>
      <c r="J520" s="4"/>
      <c r="K520" s="40">
        <f t="shared" si="51"/>
        <v>0</v>
      </c>
      <c r="L520" s="77">
        <f t="shared" si="50"/>
        <v>0</v>
      </c>
      <c r="M520" s="42">
        <f t="shared" si="49"/>
        <v>0</v>
      </c>
      <c r="N520" s="40">
        <f t="shared" si="52"/>
        <v>0</v>
      </c>
    </row>
    <row r="521" spans="1:14" ht="11.25">
      <c r="A521" s="36" t="s">
        <v>1030</v>
      </c>
      <c r="B521" s="37" t="s">
        <v>1031</v>
      </c>
      <c r="C521" s="122">
        <v>0.03</v>
      </c>
      <c r="D521" s="120">
        <v>1.4999999999999999E-2</v>
      </c>
      <c r="E521" s="88">
        <v>1.4999999999999999E-2</v>
      </c>
      <c r="F521" s="98">
        <v>9.5999999999999992E-3</v>
      </c>
      <c r="G521" s="44" t="s">
        <v>1025</v>
      </c>
      <c r="H521" s="21"/>
      <c r="I521" s="3"/>
      <c r="J521" s="4"/>
      <c r="K521" s="40">
        <f t="shared" si="51"/>
        <v>0</v>
      </c>
      <c r="L521" s="77">
        <f t="shared" si="50"/>
        <v>0</v>
      </c>
      <c r="M521" s="42">
        <f t="shared" si="49"/>
        <v>0</v>
      </c>
      <c r="N521" s="40">
        <f t="shared" si="52"/>
        <v>0</v>
      </c>
    </row>
    <row r="522" spans="1:14" ht="11.25">
      <c r="A522" s="36" t="s">
        <v>1032</v>
      </c>
      <c r="B522" s="37" t="s">
        <v>1033</v>
      </c>
      <c r="C522" s="122">
        <v>0.03</v>
      </c>
      <c r="D522" s="120">
        <v>1.4999999999999999E-2</v>
      </c>
      <c r="E522" s="88">
        <v>1.4999999999999999E-2</v>
      </c>
      <c r="F522" s="98">
        <v>9.5999999999999992E-3</v>
      </c>
      <c r="G522" s="44" t="s">
        <v>1025</v>
      </c>
      <c r="H522" s="21"/>
      <c r="I522" s="3"/>
      <c r="J522" s="4"/>
      <c r="K522" s="40">
        <f t="shared" si="51"/>
        <v>0</v>
      </c>
      <c r="L522" s="77">
        <f t="shared" si="50"/>
        <v>0</v>
      </c>
      <c r="M522" s="42">
        <f t="shared" si="49"/>
        <v>0</v>
      </c>
      <c r="N522" s="40">
        <f t="shared" si="52"/>
        <v>0</v>
      </c>
    </row>
    <row r="523" spans="1:14" ht="11.25">
      <c r="A523" s="36" t="s">
        <v>1034</v>
      </c>
      <c r="B523" s="37" t="s">
        <v>1035</v>
      </c>
      <c r="C523" s="122">
        <v>0.03</v>
      </c>
      <c r="D523" s="120">
        <v>1.4999999999999999E-2</v>
      </c>
      <c r="E523" s="88">
        <v>1.4999999999999999E-2</v>
      </c>
      <c r="F523" s="98">
        <v>9.5999999999999992E-3</v>
      </c>
      <c r="G523" s="44" t="s">
        <v>1025</v>
      </c>
      <c r="H523" s="21"/>
      <c r="I523" s="3"/>
      <c r="J523" s="4"/>
      <c r="K523" s="40">
        <f t="shared" si="51"/>
        <v>0</v>
      </c>
      <c r="L523" s="77">
        <f t="shared" si="50"/>
        <v>0</v>
      </c>
      <c r="M523" s="42">
        <f t="shared" si="49"/>
        <v>0</v>
      </c>
      <c r="N523" s="40">
        <f t="shared" si="52"/>
        <v>0</v>
      </c>
    </row>
    <row r="524" spans="1:14" ht="21" customHeight="1">
      <c r="A524" s="36" t="s">
        <v>1036</v>
      </c>
      <c r="B524" s="37" t="s">
        <v>1037</v>
      </c>
      <c r="C524" s="122">
        <v>0.03</v>
      </c>
      <c r="D524" s="120">
        <v>1.4999999999999999E-2</v>
      </c>
      <c r="E524" s="88">
        <v>1.4999999999999999E-2</v>
      </c>
      <c r="F524" s="98">
        <v>9.5999999999999992E-3</v>
      </c>
      <c r="G524" s="44" t="s">
        <v>1025</v>
      </c>
      <c r="H524" s="21"/>
      <c r="I524" s="3"/>
      <c r="J524" s="4"/>
      <c r="K524" s="40">
        <f t="shared" si="51"/>
        <v>0</v>
      </c>
      <c r="L524" s="77">
        <f t="shared" si="50"/>
        <v>0</v>
      </c>
      <c r="M524" s="42">
        <f t="shared" si="49"/>
        <v>0</v>
      </c>
      <c r="N524" s="40">
        <f t="shared" si="52"/>
        <v>0</v>
      </c>
    </row>
    <row r="525" spans="1:14" ht="21" customHeight="1">
      <c r="A525" s="36" t="s">
        <v>1038</v>
      </c>
      <c r="B525" s="37" t="s">
        <v>1039</v>
      </c>
      <c r="C525" s="122">
        <v>0.03</v>
      </c>
      <c r="D525" s="120">
        <v>1.4999999999999999E-2</v>
      </c>
      <c r="E525" s="88">
        <v>1.4999999999999999E-2</v>
      </c>
      <c r="F525" s="98">
        <v>9.5999999999999992E-3</v>
      </c>
      <c r="G525" s="44" t="s">
        <v>1025</v>
      </c>
      <c r="H525" s="21"/>
      <c r="I525" s="3"/>
      <c r="J525" s="4"/>
      <c r="K525" s="40">
        <f t="shared" si="51"/>
        <v>0</v>
      </c>
      <c r="L525" s="77">
        <f t="shared" si="50"/>
        <v>0</v>
      </c>
      <c r="M525" s="42">
        <f t="shared" si="49"/>
        <v>0</v>
      </c>
      <c r="N525" s="40">
        <f t="shared" si="52"/>
        <v>0</v>
      </c>
    </row>
    <row r="526" spans="1:14" ht="21" customHeight="1">
      <c r="A526" s="36" t="s">
        <v>1040</v>
      </c>
      <c r="B526" s="37" t="s">
        <v>1041</v>
      </c>
      <c r="C526" s="122">
        <v>0.03</v>
      </c>
      <c r="D526" s="120">
        <v>1.4999999999999999E-2</v>
      </c>
      <c r="E526" s="88">
        <v>1.4999999999999999E-2</v>
      </c>
      <c r="F526" s="98">
        <v>9.5999999999999992E-3</v>
      </c>
      <c r="G526" s="44" t="s">
        <v>1025</v>
      </c>
      <c r="H526" s="21"/>
      <c r="I526" s="3"/>
      <c r="J526" s="4"/>
      <c r="K526" s="40">
        <f t="shared" si="51"/>
        <v>0</v>
      </c>
      <c r="L526" s="77">
        <f t="shared" si="50"/>
        <v>0</v>
      </c>
      <c r="M526" s="42">
        <f t="shared" si="49"/>
        <v>0</v>
      </c>
      <c r="N526" s="40">
        <f t="shared" si="52"/>
        <v>0</v>
      </c>
    </row>
    <row r="527" spans="1:14" ht="21" customHeight="1">
      <c r="A527" s="36" t="s">
        <v>1042</v>
      </c>
      <c r="B527" s="37" t="s">
        <v>1043</v>
      </c>
      <c r="C527" s="122">
        <v>0.03</v>
      </c>
      <c r="D527" s="120">
        <v>1.4999999999999999E-2</v>
      </c>
      <c r="E527" s="88">
        <v>1.4999999999999999E-2</v>
      </c>
      <c r="F527" s="98">
        <v>9.5999999999999992E-3</v>
      </c>
      <c r="G527" s="44" t="s">
        <v>1025</v>
      </c>
      <c r="H527" s="21"/>
      <c r="I527" s="3"/>
      <c r="J527" s="4"/>
      <c r="K527" s="40">
        <f t="shared" si="51"/>
        <v>0</v>
      </c>
      <c r="L527" s="77">
        <f t="shared" si="50"/>
        <v>0</v>
      </c>
      <c r="M527" s="42">
        <f t="shared" si="49"/>
        <v>0</v>
      </c>
      <c r="N527" s="40">
        <f t="shared" si="52"/>
        <v>0</v>
      </c>
    </row>
    <row r="528" spans="1:14" ht="21" customHeight="1">
      <c r="A528" s="36" t="s">
        <v>1044</v>
      </c>
      <c r="B528" s="37" t="s">
        <v>1045</v>
      </c>
      <c r="C528" s="122">
        <v>0.03</v>
      </c>
      <c r="D528" s="120">
        <v>1.4999999999999999E-2</v>
      </c>
      <c r="E528" s="88">
        <v>1.4999999999999999E-2</v>
      </c>
      <c r="F528" s="98">
        <v>9.5999999999999992E-3</v>
      </c>
      <c r="G528" s="44" t="s">
        <v>1025</v>
      </c>
      <c r="H528" s="21"/>
      <c r="I528" s="3"/>
      <c r="J528" s="4"/>
      <c r="K528" s="40">
        <f t="shared" si="51"/>
        <v>0</v>
      </c>
      <c r="L528" s="77">
        <f t="shared" si="50"/>
        <v>0</v>
      </c>
      <c r="M528" s="42">
        <f t="shared" si="49"/>
        <v>0</v>
      </c>
      <c r="N528" s="40">
        <f t="shared" si="52"/>
        <v>0</v>
      </c>
    </row>
    <row r="529" spans="1:14" ht="21" customHeight="1">
      <c r="A529" s="36" t="s">
        <v>1046</v>
      </c>
      <c r="B529" s="37" t="s">
        <v>1047</v>
      </c>
      <c r="C529" s="122">
        <v>0.03</v>
      </c>
      <c r="D529" s="120">
        <v>1.4999999999999999E-2</v>
      </c>
      <c r="E529" s="88">
        <v>1.4999999999999999E-2</v>
      </c>
      <c r="F529" s="98">
        <v>9.5999999999999992E-3</v>
      </c>
      <c r="G529" s="44" t="s">
        <v>1025</v>
      </c>
      <c r="H529" s="21"/>
      <c r="I529" s="3"/>
      <c r="J529" s="4"/>
      <c r="K529" s="40">
        <f t="shared" si="51"/>
        <v>0</v>
      </c>
      <c r="L529" s="77">
        <f t="shared" si="50"/>
        <v>0</v>
      </c>
      <c r="M529" s="42">
        <f t="shared" si="49"/>
        <v>0</v>
      </c>
      <c r="N529" s="40">
        <f t="shared" si="52"/>
        <v>0</v>
      </c>
    </row>
    <row r="530" spans="1:14" ht="11.25">
      <c r="A530" s="46" t="s">
        <v>1048</v>
      </c>
      <c r="B530" s="47" t="s">
        <v>885</v>
      </c>
      <c r="C530" s="50"/>
      <c r="D530" s="50"/>
      <c r="E530" s="104"/>
      <c r="F530" s="50"/>
      <c r="G530" s="50"/>
      <c r="H530" s="51"/>
      <c r="I530" s="35"/>
      <c r="J530" s="52"/>
      <c r="K530" s="52"/>
      <c r="L530" s="52"/>
      <c r="M530" s="52"/>
      <c r="N530" s="52"/>
    </row>
    <row r="531" spans="1:14" ht="11.25">
      <c r="A531" s="36" t="s">
        <v>1049</v>
      </c>
      <c r="B531" s="37" t="s">
        <v>1050</v>
      </c>
      <c r="C531" s="122">
        <v>0.03</v>
      </c>
      <c r="D531" s="120">
        <v>1.4999999999999999E-2</v>
      </c>
      <c r="E531" s="88">
        <v>1.4999999999999999E-2</v>
      </c>
      <c r="F531" s="98">
        <v>9.5999999999999992E-3</v>
      </c>
      <c r="G531" s="44" t="s">
        <v>962</v>
      </c>
      <c r="H531" s="21"/>
      <c r="I531" s="3"/>
      <c r="J531" s="4"/>
      <c r="K531" s="40">
        <f t="shared" si="51"/>
        <v>0</v>
      </c>
      <c r="L531" s="77">
        <f t="shared" si="50"/>
        <v>0</v>
      </c>
      <c r="M531" s="42">
        <f t="shared" si="49"/>
        <v>0</v>
      </c>
      <c r="N531" s="40">
        <f t="shared" si="52"/>
        <v>0</v>
      </c>
    </row>
    <row r="532" spans="1:14" ht="11.25">
      <c r="A532" s="36" t="s">
        <v>1051</v>
      </c>
      <c r="B532" s="37" t="s">
        <v>1052</v>
      </c>
      <c r="C532" s="122">
        <v>0.03</v>
      </c>
      <c r="D532" s="120">
        <v>1.4999999999999999E-2</v>
      </c>
      <c r="E532" s="88">
        <v>1.4999999999999999E-2</v>
      </c>
      <c r="F532" s="98">
        <v>9.5999999999999992E-3</v>
      </c>
      <c r="G532" s="44" t="s">
        <v>962</v>
      </c>
      <c r="H532" s="21"/>
      <c r="I532" s="3"/>
      <c r="J532" s="4"/>
      <c r="K532" s="40">
        <f t="shared" si="51"/>
        <v>0</v>
      </c>
      <c r="L532" s="77">
        <f t="shared" si="50"/>
        <v>0</v>
      </c>
      <c r="M532" s="42">
        <f t="shared" si="49"/>
        <v>0</v>
      </c>
      <c r="N532" s="40">
        <f t="shared" si="52"/>
        <v>0</v>
      </c>
    </row>
    <row r="533" spans="1:14" ht="11.25">
      <c r="A533" s="36" t="s">
        <v>1053</v>
      </c>
      <c r="B533" s="37" t="s">
        <v>1054</v>
      </c>
      <c r="C533" s="122">
        <v>0.03</v>
      </c>
      <c r="D533" s="120">
        <v>1.4999999999999999E-2</v>
      </c>
      <c r="E533" s="88">
        <v>1.4999999999999999E-2</v>
      </c>
      <c r="F533" s="98">
        <v>9.5999999999999992E-3</v>
      </c>
      <c r="G533" s="44" t="s">
        <v>962</v>
      </c>
      <c r="H533" s="21"/>
      <c r="I533" s="3"/>
      <c r="J533" s="4"/>
      <c r="K533" s="40">
        <f t="shared" si="51"/>
        <v>0</v>
      </c>
      <c r="L533" s="77">
        <f t="shared" si="50"/>
        <v>0</v>
      </c>
      <c r="M533" s="42">
        <f t="shared" si="49"/>
        <v>0</v>
      </c>
      <c r="N533" s="40">
        <f t="shared" si="52"/>
        <v>0</v>
      </c>
    </row>
    <row r="534" spans="1:14" ht="21" customHeight="1">
      <c r="A534" s="36" t="s">
        <v>1055</v>
      </c>
      <c r="B534" s="37" t="s">
        <v>1056</v>
      </c>
      <c r="C534" s="122">
        <v>0.03</v>
      </c>
      <c r="D534" s="120">
        <v>1.4999999999999999E-2</v>
      </c>
      <c r="E534" s="88">
        <v>1.4999999999999999E-2</v>
      </c>
      <c r="F534" s="98">
        <v>9.5999999999999992E-3</v>
      </c>
      <c r="G534" s="44" t="s">
        <v>962</v>
      </c>
      <c r="H534" s="21"/>
      <c r="I534" s="3"/>
      <c r="J534" s="4"/>
      <c r="K534" s="40">
        <f t="shared" si="51"/>
        <v>0</v>
      </c>
      <c r="L534" s="77">
        <f t="shared" si="50"/>
        <v>0</v>
      </c>
      <c r="M534" s="42">
        <f t="shared" si="49"/>
        <v>0</v>
      </c>
      <c r="N534" s="40">
        <f t="shared" si="52"/>
        <v>0</v>
      </c>
    </row>
    <row r="535" spans="1:14" ht="21" customHeight="1">
      <c r="A535" s="147" t="s">
        <v>1057</v>
      </c>
      <c r="B535" s="37" t="s">
        <v>1058</v>
      </c>
      <c r="C535" s="122">
        <v>0.03</v>
      </c>
      <c r="D535" s="120">
        <v>1.4999999999999999E-2</v>
      </c>
      <c r="E535" s="88">
        <v>1.4999999999999999E-2</v>
      </c>
      <c r="F535" s="98">
        <v>9.5999999999999992E-3</v>
      </c>
      <c r="G535" s="44" t="s">
        <v>962</v>
      </c>
      <c r="H535" s="21"/>
      <c r="I535" s="3"/>
      <c r="J535" s="4"/>
      <c r="K535" s="40">
        <f t="shared" si="51"/>
        <v>0</v>
      </c>
      <c r="L535" s="77">
        <f t="shared" si="50"/>
        <v>0</v>
      </c>
      <c r="M535" s="42">
        <f t="shared" si="49"/>
        <v>0</v>
      </c>
      <c r="N535" s="40">
        <f t="shared" si="52"/>
        <v>0</v>
      </c>
    </row>
    <row r="536" spans="1:14" ht="22.5">
      <c r="A536" s="147" t="s">
        <v>1059</v>
      </c>
      <c r="B536" s="37" t="s">
        <v>1060</v>
      </c>
      <c r="C536" s="122">
        <v>0.03</v>
      </c>
      <c r="D536" s="120">
        <v>1.4999999999999999E-2</v>
      </c>
      <c r="E536" s="88">
        <v>1.4999999999999999E-2</v>
      </c>
      <c r="F536" s="98">
        <v>9.5999999999999992E-3</v>
      </c>
      <c r="G536" s="44" t="s">
        <v>962</v>
      </c>
      <c r="H536" s="21"/>
      <c r="I536" s="3"/>
      <c r="J536" s="4"/>
      <c r="K536" s="40">
        <f t="shared" si="51"/>
        <v>0</v>
      </c>
      <c r="L536" s="77">
        <f t="shared" si="50"/>
        <v>0</v>
      </c>
      <c r="M536" s="42">
        <f t="shared" si="49"/>
        <v>0</v>
      </c>
      <c r="N536" s="40">
        <f t="shared" si="52"/>
        <v>0</v>
      </c>
    </row>
    <row r="537" spans="1:14" ht="11.25">
      <c r="A537" s="46" t="s">
        <v>1061</v>
      </c>
      <c r="B537" s="47" t="s">
        <v>1062</v>
      </c>
      <c r="C537" s="50"/>
      <c r="D537" s="50"/>
      <c r="E537" s="104"/>
      <c r="F537" s="50"/>
      <c r="G537" s="50"/>
      <c r="H537" s="51"/>
      <c r="I537" s="35"/>
      <c r="J537" s="52"/>
      <c r="K537" s="52"/>
      <c r="L537" s="52"/>
      <c r="M537" s="52"/>
      <c r="N537" s="52"/>
    </row>
    <row r="538" spans="1:14" ht="11.25">
      <c r="A538" s="36" t="s">
        <v>1063</v>
      </c>
      <c r="B538" s="37" t="s">
        <v>1064</v>
      </c>
      <c r="C538" s="122">
        <v>0.03</v>
      </c>
      <c r="D538" s="120">
        <v>1.4999999999999999E-2</v>
      </c>
      <c r="E538" s="88">
        <v>1.4999999999999999E-2</v>
      </c>
      <c r="F538" s="98">
        <v>9.5999999999999992E-3</v>
      </c>
      <c r="G538" s="44" t="s">
        <v>1025</v>
      </c>
      <c r="H538" s="21"/>
      <c r="I538" s="3"/>
      <c r="J538" s="4"/>
      <c r="K538" s="40">
        <f t="shared" si="51"/>
        <v>0</v>
      </c>
      <c r="L538" s="77">
        <f t="shared" ref="L538:L566" si="53">$L$3*K538</f>
        <v>0</v>
      </c>
      <c r="M538" s="42">
        <f t="shared" ref="M538:M566" si="54">2%*L538</f>
        <v>0</v>
      </c>
      <c r="N538" s="40">
        <f t="shared" si="52"/>
        <v>0</v>
      </c>
    </row>
    <row r="539" spans="1:14" ht="11.25">
      <c r="A539" s="36" t="s">
        <v>1065</v>
      </c>
      <c r="B539" s="37" t="s">
        <v>1066</v>
      </c>
      <c r="C539" s="122">
        <v>0.03</v>
      </c>
      <c r="D539" s="120">
        <v>1.4999999999999999E-2</v>
      </c>
      <c r="E539" s="88">
        <v>1.4999999999999999E-2</v>
      </c>
      <c r="F539" s="98">
        <v>9.5999999999999992E-3</v>
      </c>
      <c r="G539" s="44" t="s">
        <v>1025</v>
      </c>
      <c r="H539" s="21"/>
      <c r="I539" s="3"/>
      <c r="J539" s="4"/>
      <c r="K539" s="40">
        <f t="shared" si="51"/>
        <v>0</v>
      </c>
      <c r="L539" s="77">
        <f t="shared" si="53"/>
        <v>0</v>
      </c>
      <c r="M539" s="42">
        <f t="shared" si="54"/>
        <v>0</v>
      </c>
      <c r="N539" s="40">
        <f t="shared" si="52"/>
        <v>0</v>
      </c>
    </row>
    <row r="540" spans="1:14" ht="11.25">
      <c r="A540" s="36" t="s">
        <v>1067</v>
      </c>
      <c r="B540" s="37" t="s">
        <v>1068</v>
      </c>
      <c r="C540" s="122">
        <v>0.03</v>
      </c>
      <c r="D540" s="120">
        <v>1.4999999999999999E-2</v>
      </c>
      <c r="E540" s="88">
        <v>1.4999999999999999E-2</v>
      </c>
      <c r="F540" s="98">
        <v>9.5999999999999992E-3</v>
      </c>
      <c r="G540" s="44" t="s">
        <v>1025</v>
      </c>
      <c r="H540" s="21"/>
      <c r="I540" s="3"/>
      <c r="J540" s="4"/>
      <c r="K540" s="40">
        <f t="shared" si="51"/>
        <v>0</v>
      </c>
      <c r="L540" s="77">
        <f t="shared" si="53"/>
        <v>0</v>
      </c>
      <c r="M540" s="42">
        <f t="shared" si="54"/>
        <v>0</v>
      </c>
      <c r="N540" s="40">
        <f t="shared" si="52"/>
        <v>0</v>
      </c>
    </row>
    <row r="541" spans="1:14" ht="21" customHeight="1">
      <c r="A541" s="56" t="s">
        <v>1069</v>
      </c>
      <c r="B541" s="57" t="s">
        <v>1070</v>
      </c>
      <c r="C541" s="99"/>
      <c r="D541" s="100"/>
      <c r="E541" s="100"/>
      <c r="F541" s="100"/>
      <c r="G541" s="60"/>
      <c r="H541" s="80"/>
      <c r="I541" s="81"/>
      <c r="J541" s="82"/>
      <c r="K541" s="82"/>
      <c r="L541" s="82"/>
      <c r="M541" s="82"/>
      <c r="N541" s="82"/>
    </row>
    <row r="542" spans="1:14" ht="11.25">
      <c r="A542" s="46" t="s">
        <v>1071</v>
      </c>
      <c r="B542" s="47" t="s">
        <v>1072</v>
      </c>
      <c r="C542" s="148"/>
      <c r="D542" s="149"/>
      <c r="E542" s="149"/>
      <c r="F542" s="149"/>
      <c r="G542" s="50"/>
      <c r="H542" s="51"/>
      <c r="I542" s="35"/>
      <c r="J542" s="52"/>
      <c r="K542" s="52"/>
      <c r="L542" s="52"/>
      <c r="M542" s="52"/>
      <c r="N542" s="52"/>
    </row>
    <row r="543" spans="1:14" ht="11.25">
      <c r="A543" s="36" t="s">
        <v>1073</v>
      </c>
      <c r="B543" s="37" t="s">
        <v>1074</v>
      </c>
      <c r="C543" s="105">
        <v>0</v>
      </c>
      <c r="D543" s="105">
        <v>0</v>
      </c>
      <c r="E543" s="88">
        <v>1.4999999999999999E-2</v>
      </c>
      <c r="F543" s="98">
        <v>9.5999999999999992E-3</v>
      </c>
      <c r="G543" s="44"/>
      <c r="H543" s="21"/>
      <c r="I543" s="3"/>
      <c r="J543" s="4"/>
      <c r="K543" s="40">
        <f t="shared" ref="K543:K566" si="55">I543/(1+J543)</f>
        <v>0</v>
      </c>
      <c r="L543" s="77">
        <f t="shared" si="53"/>
        <v>0</v>
      </c>
      <c r="M543" s="42">
        <f t="shared" si="54"/>
        <v>0</v>
      </c>
      <c r="N543" s="40">
        <f t="shared" si="52"/>
        <v>0</v>
      </c>
    </row>
    <row r="544" spans="1:14" ht="11.25">
      <c r="A544" s="36" t="s">
        <v>1075</v>
      </c>
      <c r="B544" s="37" t="s">
        <v>1076</v>
      </c>
      <c r="C544" s="105">
        <v>0</v>
      </c>
      <c r="D544" s="105">
        <v>0</v>
      </c>
      <c r="E544" s="88">
        <v>1.4999999999999999E-2</v>
      </c>
      <c r="F544" s="98">
        <v>9.5999999999999992E-3</v>
      </c>
      <c r="G544" s="44"/>
      <c r="H544" s="21"/>
      <c r="I544" s="3"/>
      <c r="J544" s="4"/>
      <c r="K544" s="40">
        <f t="shared" si="55"/>
        <v>0</v>
      </c>
      <c r="L544" s="77">
        <f t="shared" si="53"/>
        <v>0</v>
      </c>
      <c r="M544" s="42">
        <f t="shared" si="54"/>
        <v>0</v>
      </c>
      <c r="N544" s="40">
        <f t="shared" si="52"/>
        <v>0</v>
      </c>
    </row>
    <row r="545" spans="1:14" ht="11.25">
      <c r="A545" s="36" t="s">
        <v>1077</v>
      </c>
      <c r="B545" s="37" t="s">
        <v>1078</v>
      </c>
      <c r="C545" s="105">
        <v>0</v>
      </c>
      <c r="D545" s="105">
        <v>0</v>
      </c>
      <c r="E545" s="88">
        <v>1.4999999999999999E-2</v>
      </c>
      <c r="F545" s="98">
        <v>9.5999999999999992E-3</v>
      </c>
      <c r="G545" s="44"/>
      <c r="H545" s="21"/>
      <c r="I545" s="3"/>
      <c r="J545" s="4"/>
      <c r="K545" s="40">
        <f t="shared" si="55"/>
        <v>0</v>
      </c>
      <c r="L545" s="77">
        <f t="shared" si="53"/>
        <v>0</v>
      </c>
      <c r="M545" s="42">
        <f t="shared" si="54"/>
        <v>0</v>
      </c>
      <c r="N545" s="40">
        <f t="shared" si="52"/>
        <v>0</v>
      </c>
    </row>
    <row r="546" spans="1:14" ht="11.25">
      <c r="A546" s="46" t="s">
        <v>1079</v>
      </c>
      <c r="B546" s="47"/>
      <c r="C546" s="47"/>
      <c r="D546" s="102"/>
      <c r="E546" s="102"/>
      <c r="F546" s="102"/>
      <c r="G546" s="50"/>
      <c r="H546" s="51"/>
      <c r="I546" s="35"/>
      <c r="J546" s="52"/>
      <c r="K546" s="52"/>
      <c r="L546" s="52"/>
      <c r="M546" s="52"/>
      <c r="N546" s="52"/>
    </row>
    <row r="547" spans="1:14" ht="11.25">
      <c r="A547" s="36" t="s">
        <v>1080</v>
      </c>
      <c r="B547" s="37" t="s">
        <v>1081</v>
      </c>
      <c r="C547" s="105">
        <v>0</v>
      </c>
      <c r="D547" s="105">
        <v>0</v>
      </c>
      <c r="E547" s="88">
        <v>1.4999999999999999E-2</v>
      </c>
      <c r="F547" s="98">
        <v>9.5999999999999992E-3</v>
      </c>
      <c r="G547" s="44"/>
      <c r="H547" s="21"/>
      <c r="I547" s="3"/>
      <c r="J547" s="4"/>
      <c r="K547" s="40">
        <f t="shared" si="55"/>
        <v>0</v>
      </c>
      <c r="L547" s="77">
        <f t="shared" si="53"/>
        <v>0</v>
      </c>
      <c r="M547" s="42">
        <f t="shared" si="54"/>
        <v>0</v>
      </c>
      <c r="N547" s="40">
        <f t="shared" si="52"/>
        <v>0</v>
      </c>
    </row>
    <row r="548" spans="1:14" ht="11.25">
      <c r="A548" s="36" t="s">
        <v>1082</v>
      </c>
      <c r="B548" s="37" t="s">
        <v>1083</v>
      </c>
      <c r="C548" s="105">
        <v>0</v>
      </c>
      <c r="D548" s="105">
        <v>0</v>
      </c>
      <c r="E548" s="88">
        <v>1.4999999999999999E-2</v>
      </c>
      <c r="F548" s="98">
        <v>9.5999999999999992E-3</v>
      </c>
      <c r="G548" s="44"/>
      <c r="H548" s="21"/>
      <c r="I548" s="3"/>
      <c r="J548" s="4"/>
      <c r="K548" s="40">
        <f t="shared" si="55"/>
        <v>0</v>
      </c>
      <c r="L548" s="77">
        <f t="shared" si="53"/>
        <v>0</v>
      </c>
      <c r="M548" s="42">
        <f t="shared" si="54"/>
        <v>0</v>
      </c>
      <c r="N548" s="40">
        <f t="shared" si="52"/>
        <v>0</v>
      </c>
    </row>
    <row r="549" spans="1:14" ht="11.25">
      <c r="A549" s="36" t="s">
        <v>1084</v>
      </c>
      <c r="B549" s="37" t="s">
        <v>1085</v>
      </c>
      <c r="C549" s="105">
        <v>0</v>
      </c>
      <c r="D549" s="105">
        <v>0</v>
      </c>
      <c r="E549" s="88">
        <v>1.4999999999999999E-2</v>
      </c>
      <c r="F549" s="98">
        <v>9.5999999999999992E-3</v>
      </c>
      <c r="G549" s="44"/>
      <c r="H549" s="21"/>
      <c r="I549" s="3"/>
      <c r="J549" s="4"/>
      <c r="K549" s="40">
        <f t="shared" si="55"/>
        <v>0</v>
      </c>
      <c r="L549" s="77">
        <f t="shared" si="53"/>
        <v>0</v>
      </c>
      <c r="M549" s="42">
        <f t="shared" si="54"/>
        <v>0</v>
      </c>
      <c r="N549" s="40">
        <f t="shared" si="52"/>
        <v>0</v>
      </c>
    </row>
    <row r="550" spans="1:14" ht="11.25">
      <c r="A550" s="36" t="s">
        <v>1086</v>
      </c>
      <c r="B550" s="150" t="s">
        <v>1087</v>
      </c>
      <c r="C550" s="105">
        <v>0</v>
      </c>
      <c r="D550" s="105">
        <v>0</v>
      </c>
      <c r="E550" s="88">
        <v>1.4999999999999999E-2</v>
      </c>
      <c r="F550" s="98">
        <v>9.5999999999999992E-3</v>
      </c>
      <c r="G550" s="44"/>
      <c r="H550" s="21"/>
      <c r="I550" s="3"/>
      <c r="J550" s="4"/>
      <c r="K550" s="40">
        <f t="shared" si="55"/>
        <v>0</v>
      </c>
      <c r="L550" s="77">
        <f t="shared" si="53"/>
        <v>0</v>
      </c>
      <c r="M550" s="42">
        <f t="shared" si="54"/>
        <v>0</v>
      </c>
      <c r="N550" s="40">
        <f t="shared" si="52"/>
        <v>0</v>
      </c>
    </row>
    <row r="551" spans="1:14" ht="11.25">
      <c r="A551" s="151" t="s">
        <v>1088</v>
      </c>
      <c r="B551" s="152" t="s">
        <v>918</v>
      </c>
      <c r="C551" s="152"/>
      <c r="D551" s="153"/>
      <c r="E551" s="153"/>
      <c r="F551" s="153"/>
      <c r="G551" s="60"/>
      <c r="H551" s="80"/>
      <c r="I551" s="81"/>
      <c r="J551" s="82"/>
      <c r="K551" s="82"/>
      <c r="L551" s="82"/>
      <c r="M551" s="82"/>
      <c r="N551" s="82"/>
    </row>
    <row r="552" spans="1:14" ht="11.25">
      <c r="A552" s="36" t="s">
        <v>1089</v>
      </c>
      <c r="B552" s="154" t="s">
        <v>1090</v>
      </c>
      <c r="C552" s="105">
        <v>0.03</v>
      </c>
      <c r="D552" s="105">
        <v>0.03</v>
      </c>
      <c r="E552" s="88">
        <v>1.4999999999999999E-2</v>
      </c>
      <c r="F552" s="98">
        <v>9.5999999999999992E-3</v>
      </c>
      <c r="G552" s="155"/>
      <c r="H552" s="146"/>
      <c r="I552" s="9"/>
      <c r="J552" s="10"/>
      <c r="K552" s="40">
        <f t="shared" si="55"/>
        <v>0</v>
      </c>
      <c r="L552" s="77">
        <f t="shared" si="53"/>
        <v>0</v>
      </c>
      <c r="M552" s="42">
        <f t="shared" si="54"/>
        <v>0</v>
      </c>
      <c r="N552" s="40">
        <f t="shared" si="52"/>
        <v>0</v>
      </c>
    </row>
    <row r="553" spans="1:14" ht="11.25">
      <c r="A553" s="56" t="s">
        <v>1091</v>
      </c>
      <c r="B553" s="152" t="s">
        <v>1092</v>
      </c>
      <c r="C553" s="152"/>
      <c r="D553" s="100"/>
      <c r="E553" s="100"/>
      <c r="F553" s="100"/>
      <c r="G553" s="60"/>
      <c r="H553" s="80"/>
      <c r="I553" s="81"/>
      <c r="J553" s="82"/>
      <c r="K553" s="81"/>
      <c r="L553" s="82"/>
      <c r="M553" s="82"/>
      <c r="N553" s="82"/>
    </row>
    <row r="554" spans="1:14" ht="11.25">
      <c r="A554" s="46" t="s">
        <v>1093</v>
      </c>
      <c r="B554" s="47" t="s">
        <v>1094</v>
      </c>
      <c r="C554" s="47"/>
      <c r="D554" s="102"/>
      <c r="E554" s="102"/>
      <c r="F554" s="102"/>
      <c r="G554" s="50"/>
      <c r="H554" s="51"/>
      <c r="I554" s="35"/>
      <c r="J554" s="52"/>
      <c r="K554" s="35"/>
      <c r="L554" s="52"/>
      <c r="M554" s="52"/>
      <c r="N554" s="52"/>
    </row>
    <row r="555" spans="1:14" ht="11.25">
      <c r="A555" s="36" t="s">
        <v>1095</v>
      </c>
      <c r="B555" s="37" t="s">
        <v>1096</v>
      </c>
      <c r="C555" s="105">
        <v>0</v>
      </c>
      <c r="D555" s="105">
        <v>0</v>
      </c>
      <c r="E555" s="105">
        <v>0</v>
      </c>
      <c r="F555" s="105">
        <v>0</v>
      </c>
      <c r="G555" s="44"/>
      <c r="H555" s="21"/>
      <c r="I555" s="3"/>
      <c r="J555" s="4"/>
      <c r="K555" s="40">
        <f t="shared" si="55"/>
        <v>0</v>
      </c>
      <c r="L555" s="77">
        <f t="shared" si="53"/>
        <v>0</v>
      </c>
      <c r="M555" s="42">
        <f t="shared" si="54"/>
        <v>0</v>
      </c>
      <c r="N555" s="40">
        <f t="shared" si="52"/>
        <v>0</v>
      </c>
    </row>
    <row r="556" spans="1:14" ht="11.25">
      <c r="A556" s="36" t="s">
        <v>1097</v>
      </c>
      <c r="B556" s="37" t="s">
        <v>1098</v>
      </c>
      <c r="C556" s="105">
        <v>0</v>
      </c>
      <c r="D556" s="105">
        <v>0</v>
      </c>
      <c r="E556" s="105">
        <v>0</v>
      </c>
      <c r="F556" s="105">
        <v>0</v>
      </c>
      <c r="G556" s="44"/>
      <c r="H556" s="21"/>
      <c r="I556" s="3"/>
      <c r="J556" s="4"/>
      <c r="K556" s="40">
        <f t="shared" si="55"/>
        <v>0</v>
      </c>
      <c r="L556" s="77">
        <f t="shared" si="53"/>
        <v>0</v>
      </c>
      <c r="M556" s="42">
        <f t="shared" si="54"/>
        <v>0</v>
      </c>
      <c r="N556" s="40">
        <f t="shared" si="52"/>
        <v>0</v>
      </c>
    </row>
    <row r="557" spans="1:14" ht="11.25">
      <c r="A557" s="36" t="s">
        <v>1099</v>
      </c>
      <c r="B557" s="37" t="s">
        <v>1100</v>
      </c>
      <c r="C557" s="105">
        <v>0</v>
      </c>
      <c r="D557" s="105">
        <v>0</v>
      </c>
      <c r="E557" s="105">
        <v>0</v>
      </c>
      <c r="F557" s="105">
        <v>0</v>
      </c>
      <c r="G557" s="44"/>
      <c r="H557" s="21"/>
      <c r="I557" s="3"/>
      <c r="J557" s="4"/>
      <c r="K557" s="40">
        <f t="shared" si="55"/>
        <v>0</v>
      </c>
      <c r="L557" s="77">
        <f t="shared" si="53"/>
        <v>0</v>
      </c>
      <c r="M557" s="42">
        <f t="shared" si="54"/>
        <v>0</v>
      </c>
      <c r="N557" s="40">
        <f t="shared" si="52"/>
        <v>0</v>
      </c>
    </row>
    <row r="558" spans="1:14" ht="22.5">
      <c r="A558" s="36" t="s">
        <v>1101</v>
      </c>
      <c r="B558" s="37" t="s">
        <v>1102</v>
      </c>
      <c r="C558" s="105">
        <v>0</v>
      </c>
      <c r="D558" s="105">
        <v>0</v>
      </c>
      <c r="E558" s="105">
        <v>0</v>
      </c>
      <c r="F558" s="105">
        <v>0</v>
      </c>
      <c r="G558" s="44"/>
      <c r="H558" s="21"/>
      <c r="I558" s="3"/>
      <c r="J558" s="4"/>
      <c r="K558" s="40">
        <f t="shared" si="55"/>
        <v>0</v>
      </c>
      <c r="L558" s="77">
        <f t="shared" si="53"/>
        <v>0</v>
      </c>
      <c r="M558" s="42">
        <f t="shared" si="54"/>
        <v>0</v>
      </c>
      <c r="N558" s="40">
        <f t="shared" si="52"/>
        <v>0</v>
      </c>
    </row>
    <row r="559" spans="1:14" ht="11.25">
      <c r="A559" s="36" t="s">
        <v>1103</v>
      </c>
      <c r="B559" s="37" t="s">
        <v>1104</v>
      </c>
      <c r="C559" s="105">
        <v>0</v>
      </c>
      <c r="D559" s="105">
        <v>0</v>
      </c>
      <c r="E559" s="105">
        <v>0</v>
      </c>
      <c r="F559" s="105">
        <v>0</v>
      </c>
      <c r="G559" s="44"/>
      <c r="H559" s="21"/>
      <c r="I559" s="3"/>
      <c r="J559" s="4"/>
      <c r="K559" s="40">
        <f t="shared" si="55"/>
        <v>0</v>
      </c>
      <c r="L559" s="77">
        <f t="shared" si="53"/>
        <v>0</v>
      </c>
      <c r="M559" s="42">
        <f t="shared" si="54"/>
        <v>0</v>
      </c>
      <c r="N559" s="40">
        <f t="shared" si="52"/>
        <v>0</v>
      </c>
    </row>
    <row r="560" spans="1:14" ht="11.25">
      <c r="A560" s="36" t="s">
        <v>1105</v>
      </c>
      <c r="B560" s="37" t="s">
        <v>1106</v>
      </c>
      <c r="C560" s="105">
        <v>0</v>
      </c>
      <c r="D560" s="105">
        <v>0</v>
      </c>
      <c r="E560" s="105">
        <v>0</v>
      </c>
      <c r="F560" s="105">
        <v>0</v>
      </c>
      <c r="G560" s="44"/>
      <c r="H560" s="21"/>
      <c r="I560" s="3"/>
      <c r="J560" s="4"/>
      <c r="K560" s="40">
        <f t="shared" si="55"/>
        <v>0</v>
      </c>
      <c r="L560" s="77">
        <f t="shared" si="53"/>
        <v>0</v>
      </c>
      <c r="M560" s="42">
        <f t="shared" si="54"/>
        <v>0</v>
      </c>
      <c r="N560" s="40">
        <f t="shared" si="52"/>
        <v>0</v>
      </c>
    </row>
    <row r="561" spans="1:14" ht="11.25">
      <c r="A561" s="36" t="s">
        <v>1107</v>
      </c>
      <c r="B561" s="37" t="s">
        <v>1108</v>
      </c>
      <c r="C561" s="105">
        <v>0</v>
      </c>
      <c r="D561" s="105">
        <v>0</v>
      </c>
      <c r="E561" s="105">
        <v>0</v>
      </c>
      <c r="F561" s="105">
        <v>0</v>
      </c>
      <c r="G561" s="44"/>
      <c r="H561" s="21"/>
      <c r="I561" s="3"/>
      <c r="J561" s="4"/>
      <c r="K561" s="40">
        <f t="shared" si="55"/>
        <v>0</v>
      </c>
      <c r="L561" s="77">
        <f t="shared" si="53"/>
        <v>0</v>
      </c>
      <c r="M561" s="42">
        <f t="shared" si="54"/>
        <v>0</v>
      </c>
      <c r="N561" s="40">
        <f t="shared" si="52"/>
        <v>0</v>
      </c>
    </row>
    <row r="562" spans="1:14" ht="11.25">
      <c r="A562" s="36" t="s">
        <v>1109</v>
      </c>
      <c r="B562" s="37" t="s">
        <v>1110</v>
      </c>
      <c r="C562" s="105">
        <v>0</v>
      </c>
      <c r="D562" s="105">
        <v>0</v>
      </c>
      <c r="E562" s="105">
        <v>0</v>
      </c>
      <c r="F562" s="105">
        <v>0</v>
      </c>
      <c r="G562" s="44"/>
      <c r="H562" s="21"/>
      <c r="I562" s="3"/>
      <c r="J562" s="4"/>
      <c r="K562" s="40">
        <f t="shared" si="55"/>
        <v>0</v>
      </c>
      <c r="L562" s="77">
        <f t="shared" si="53"/>
        <v>0</v>
      </c>
      <c r="M562" s="42">
        <f t="shared" si="54"/>
        <v>0</v>
      </c>
      <c r="N562" s="40">
        <f t="shared" si="52"/>
        <v>0</v>
      </c>
    </row>
    <row r="563" spans="1:14" ht="11.25">
      <c r="A563" s="36" t="s">
        <v>1111</v>
      </c>
      <c r="B563" s="37" t="s">
        <v>1112</v>
      </c>
      <c r="C563" s="105">
        <v>0</v>
      </c>
      <c r="D563" s="105">
        <v>0</v>
      </c>
      <c r="E563" s="105">
        <v>0</v>
      </c>
      <c r="F563" s="105">
        <v>0</v>
      </c>
      <c r="G563" s="44"/>
      <c r="H563" s="21"/>
      <c r="I563" s="3"/>
      <c r="J563" s="4"/>
      <c r="K563" s="40">
        <f t="shared" si="55"/>
        <v>0</v>
      </c>
      <c r="L563" s="77">
        <f t="shared" si="53"/>
        <v>0</v>
      </c>
      <c r="M563" s="42">
        <f t="shared" si="54"/>
        <v>0</v>
      </c>
      <c r="N563" s="40">
        <f t="shared" si="52"/>
        <v>0</v>
      </c>
    </row>
    <row r="564" spans="1:14" ht="11.25">
      <c r="A564" s="36" t="s">
        <v>1113</v>
      </c>
      <c r="B564" s="37" t="s">
        <v>1114</v>
      </c>
      <c r="C564" s="105">
        <v>0</v>
      </c>
      <c r="D564" s="105">
        <v>0</v>
      </c>
      <c r="E564" s="105">
        <v>0</v>
      </c>
      <c r="F564" s="105">
        <v>0</v>
      </c>
      <c r="G564" s="44"/>
      <c r="H564" s="21"/>
      <c r="I564" s="3"/>
      <c r="J564" s="4"/>
      <c r="K564" s="40">
        <f t="shared" si="55"/>
        <v>0</v>
      </c>
      <c r="L564" s="77">
        <f t="shared" si="53"/>
        <v>0</v>
      </c>
      <c r="M564" s="42">
        <f t="shared" si="54"/>
        <v>0</v>
      </c>
      <c r="N564" s="40">
        <f t="shared" si="52"/>
        <v>0</v>
      </c>
    </row>
    <row r="565" spans="1:14" ht="11.25">
      <c r="A565" s="36" t="s">
        <v>1115</v>
      </c>
      <c r="B565" s="37" t="s">
        <v>1116</v>
      </c>
      <c r="C565" s="105">
        <v>0</v>
      </c>
      <c r="D565" s="105">
        <v>0</v>
      </c>
      <c r="E565" s="105">
        <v>0</v>
      </c>
      <c r="F565" s="105">
        <v>0</v>
      </c>
      <c r="G565" s="44"/>
      <c r="H565" s="21"/>
      <c r="I565" s="3"/>
      <c r="J565" s="4"/>
      <c r="K565" s="40">
        <f t="shared" si="55"/>
        <v>0</v>
      </c>
      <c r="L565" s="77">
        <f t="shared" si="53"/>
        <v>0</v>
      </c>
      <c r="M565" s="42">
        <f t="shared" si="54"/>
        <v>0</v>
      </c>
      <c r="N565" s="40">
        <f t="shared" si="52"/>
        <v>0</v>
      </c>
    </row>
    <row r="566" spans="1:14" ht="11.25">
      <c r="A566" s="36"/>
      <c r="B566" s="37"/>
      <c r="C566" s="119"/>
      <c r="D566" s="120"/>
      <c r="E566" s="120"/>
      <c r="F566" s="98"/>
      <c r="G566" s="44"/>
      <c r="H566" s="21"/>
      <c r="I566" s="3"/>
      <c r="J566" s="4"/>
      <c r="K566" s="40">
        <f t="shared" si="55"/>
        <v>0</v>
      </c>
      <c r="L566" s="77">
        <f t="shared" si="53"/>
        <v>0</v>
      </c>
      <c r="M566" s="42">
        <f t="shared" si="54"/>
        <v>0</v>
      </c>
      <c r="N566" s="40">
        <f t="shared" si="52"/>
        <v>0</v>
      </c>
    </row>
    <row r="567" spans="1:14" ht="15" customHeight="1">
      <c r="M567" s="158"/>
    </row>
  </sheetData>
  <sheetProtection sheet="1" objects="1" scenarios="1"/>
  <mergeCells count="2">
    <mergeCell ref="C1:F1"/>
    <mergeCell ref="M1:N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Υπολογισμός Κρατήσεων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Γεώργιος Τρικούπης</cp:lastModifiedBy>
  <dcterms:created xsi:type="dcterms:W3CDTF">2013-09-04T10:00:20Z</dcterms:created>
  <dcterms:modified xsi:type="dcterms:W3CDTF">2013-10-02T06:49:05Z</dcterms:modified>
</cp:coreProperties>
</file>